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\2024\2ND QUARTER 2024\"/>
    </mc:Choice>
  </mc:AlternateContent>
  <bookViews>
    <workbookView xWindow="16980" yWindow="32760" windowWidth="10890" windowHeight="11730" activeTab="1"/>
  </bookViews>
  <sheets>
    <sheet name="Consolidated " sheetId="8" r:id="rId1"/>
    <sheet name="Fund 100" sheetId="9" r:id="rId2"/>
    <sheet name="Fund 200 SEF" sheetId="10" r:id="rId3"/>
    <sheet name="Fund 300 TF" sheetId="11" r:id="rId4"/>
  </sheets>
  <definedNames>
    <definedName name="_xlnm.Print_Area" localSheetId="0">'Consolidated '!$A$1:$E$64</definedName>
    <definedName name="_xlnm.Print_Area" localSheetId="1">'Fund 100'!$A$1:$E$64</definedName>
    <definedName name="_xlnm.Print_Area" localSheetId="2">'Fund 200 SEF'!$A$1:$E$63</definedName>
    <definedName name="_xlnm.Print_Area" localSheetId="3">'Fund 300 TF'!$A$1:$E$65</definedName>
  </definedNames>
  <calcPr calcId="977461"/>
</workbook>
</file>

<file path=xl/calcChain.xml><?xml version="1.0" encoding="utf-8"?>
<calcChain xmlns="http://schemas.openxmlformats.org/spreadsheetml/2006/main">
  <c r="D37" i="8" l="1"/>
  <c r="D36" i="8"/>
  <c r="D35" i="8"/>
  <c r="D38" i="8"/>
  <c r="D32" i="8"/>
  <c r="D31" i="8"/>
  <c r="D30" i="8"/>
  <c r="D33" i="8"/>
  <c r="D24" i="8"/>
  <c r="D23" i="8"/>
  <c r="D22" i="8"/>
  <c r="D21" i="8"/>
  <c r="D25" i="8"/>
  <c r="D14" i="8"/>
  <c r="D15" i="8"/>
  <c r="D16" i="8"/>
  <c r="D17" i="8"/>
  <c r="D19" i="8"/>
  <c r="D18" i="8"/>
  <c r="D13" i="8"/>
  <c r="E52" i="11"/>
  <c r="E54" i="11"/>
  <c r="D49" i="11"/>
  <c r="D45" i="11"/>
  <c r="D38" i="11"/>
  <c r="D33" i="11"/>
  <c r="E39" i="11"/>
  <c r="D25" i="11"/>
  <c r="D19" i="11"/>
  <c r="E26" i="11"/>
  <c r="D49" i="10"/>
  <c r="D45" i="10"/>
  <c r="E50" i="10"/>
  <c r="D38" i="10"/>
  <c r="E39" i="10"/>
  <c r="E52" i="10"/>
  <c r="E54" i="10"/>
  <c r="D33" i="10"/>
  <c r="D25" i="10"/>
  <c r="E26" i="10"/>
  <c r="D19" i="10"/>
  <c r="A7" i="11"/>
  <c r="A7" i="10"/>
  <c r="A7" i="9"/>
  <c r="D49" i="8"/>
  <c r="D45" i="8"/>
  <c r="E50" i="8"/>
  <c r="D51" i="9"/>
  <c r="D50" i="9"/>
  <c r="D46" i="9"/>
  <c r="E51" i="9"/>
  <c r="D39" i="9"/>
  <c r="E40" i="9"/>
  <c r="D34" i="9"/>
  <c r="D20" i="9"/>
  <c r="D26" i="9"/>
  <c r="E27" i="9"/>
  <c r="E50" i="11"/>
  <c r="E39" i="9"/>
  <c r="E39" i="8"/>
  <c r="E26" i="8"/>
  <c r="E53" i="9"/>
  <c r="E55" i="9"/>
  <c r="E52" i="8"/>
  <c r="E54" i="8"/>
</calcChain>
</file>

<file path=xl/sharedStrings.xml><?xml version="1.0" encoding="utf-8"?>
<sst xmlns="http://schemas.openxmlformats.org/spreadsheetml/2006/main" count="216" uniqueCount="51">
  <si>
    <t>Republic of the Philippines</t>
  </si>
  <si>
    <t>Asingan, Pangasinan</t>
  </si>
  <si>
    <t>STATEMENT OF CASH FLOWS</t>
  </si>
  <si>
    <t>Cash Flow from Operating Activities</t>
  </si>
  <si>
    <t xml:space="preserve">   </t>
  </si>
  <si>
    <t>Cash Inflows:</t>
  </si>
  <si>
    <t>Total Cash Inflows</t>
  </si>
  <si>
    <t>Cash Outflows:</t>
  </si>
  <si>
    <t>Total Cash Outflows</t>
  </si>
  <si>
    <t xml:space="preserve"> CONSOLIDATED STATEMENT OF CASH FLOWS</t>
  </si>
  <si>
    <t>Cash Flow from Investing Activities</t>
  </si>
  <si>
    <t>Net Cash Flow from Investing Activities</t>
  </si>
  <si>
    <t>Net Cash Flow from operating Activities</t>
  </si>
  <si>
    <t>MARJORIE V. TINTE</t>
  </si>
  <si>
    <t>Province of Pangasinan</t>
  </si>
  <si>
    <t>MUNICIPALITY OF ASINGAN</t>
  </si>
  <si>
    <t>Collection from Taxpayers</t>
  </si>
  <si>
    <t>Share from Internal Revenue Collections</t>
  </si>
  <si>
    <t>Interest Income</t>
  </si>
  <si>
    <t>Receipt from Sale of goods and services</t>
  </si>
  <si>
    <t>Dividend Income</t>
  </si>
  <si>
    <t>Other Receipts</t>
  </si>
  <si>
    <t>Payments to Employees</t>
  </si>
  <si>
    <t>Payment to Suppliers/creditors</t>
  </si>
  <si>
    <t>Interest Expense</t>
  </si>
  <si>
    <t>Other Expenses</t>
  </si>
  <si>
    <t>From Sale of Property, Plant and Equipments</t>
  </si>
  <si>
    <t>From Sale of Debt Securities of Other Entities</t>
  </si>
  <si>
    <t>From Collection of Principal Loans to Other Entities</t>
  </si>
  <si>
    <t>To Purchase Property, Plant and Equipments</t>
  </si>
  <si>
    <t>To Purchase Debt Securities of Other Entities</t>
  </si>
  <si>
    <t>To Grant/Make Loans to Other Entities</t>
  </si>
  <si>
    <t>Cash Flow from Financing Activities</t>
  </si>
  <si>
    <t>From Issuance of Debt Securiteies</t>
  </si>
  <si>
    <t>From Acquisition of Loan</t>
  </si>
  <si>
    <t>Retirement/Redemption of Debt Securities</t>
  </si>
  <si>
    <t>Payment of Loan Amortization</t>
  </si>
  <si>
    <t>Municipal Accountant</t>
  </si>
  <si>
    <t>Net Increase/(Decreased) in Cash</t>
  </si>
  <si>
    <t>Net Cash Flow from Financing Activities</t>
  </si>
  <si>
    <t>Cash , Ending Balance</t>
  </si>
  <si>
    <t>Cash, Beginning Balance</t>
  </si>
  <si>
    <t>To Purchase Property, Plant and Equipments,Public Infrastructure</t>
  </si>
  <si>
    <t>Certified Correct:</t>
  </si>
  <si>
    <t>Fund 300 - Trust Fund</t>
  </si>
  <si>
    <t>Fund 200 SEF</t>
  </si>
  <si>
    <t>Fund 100 - General Fund</t>
  </si>
  <si>
    <t>Noted by:</t>
  </si>
  <si>
    <t>ENGR. CARLOS F. LOPEZ JR.</t>
  </si>
  <si>
    <t>Municipal Mayor</t>
  </si>
  <si>
    <t>For the 2nd Quarter Ended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</si>
</sst>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71" formatCode="_-* #,##0.00_-;\-* #,##0.00_-;_-* &quot;-&quot;??_-;_-@_-"/>
    <numFmt numFmtId="181" formatCode="0_);\(0\)"/>
  </numFmts>
  <fonts count="11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i/>
      <sz val="8"/>
      <name val="Verdana"/>
      <family val="2"/>
    </font>
    <font>
      <b/>
      <u val="singleAccounting"/>
      <sz val="8"/>
      <name val="Verdana"/>
      <family val="2"/>
    </font>
    <font>
      <i/>
      <sz val="8"/>
      <name val="Verdana"/>
      <family val="2"/>
    </font>
    <font>
      <b/>
      <u/>
      <sz val="8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43" fontId="5" fillId="0" borderId="0" xfId="1" applyFont="1" applyFill="1"/>
    <xf numFmtId="43" fontId="5" fillId="0" borderId="1" xfId="1" applyFont="1" applyFill="1" applyBorder="1"/>
    <xf numFmtId="43" fontId="6" fillId="0" borderId="1" xfId="1" applyFont="1" applyFill="1" applyBorder="1"/>
    <xf numFmtId="43" fontId="8" fillId="0" borderId="0" xfId="1" applyFont="1" applyFill="1" applyBorder="1"/>
    <xf numFmtId="43" fontId="6" fillId="0" borderId="0" xfId="1" applyFont="1" applyFill="1" applyBorder="1"/>
    <xf numFmtId="43" fontId="5" fillId="0" borderId="0" xfId="1" applyFont="1" applyFill="1" applyBorder="1"/>
    <xf numFmtId="43" fontId="6" fillId="0" borderId="2" xfId="1" applyFont="1" applyFill="1" applyBorder="1"/>
    <xf numFmtId="43" fontId="6" fillId="0" borderId="3" xfId="1" applyFont="1" applyFill="1" applyBorder="1"/>
    <xf numFmtId="43" fontId="5" fillId="0" borderId="0" xfId="0" applyNumberFormat="1" applyFont="1" applyFill="1"/>
    <xf numFmtId="0" fontId="5" fillId="0" borderId="0" xfId="0" applyFont="1" applyFill="1" applyAlignment="1">
      <alignment horizontal="center"/>
    </xf>
    <xf numFmtId="43" fontId="3" fillId="0" borderId="0" xfId="1" applyFont="1" applyFill="1"/>
    <xf numFmtId="0" fontId="6" fillId="0" borderId="0" xfId="0" applyFont="1" applyFill="1"/>
    <xf numFmtId="181" fontId="6" fillId="0" borderId="0" xfId="1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43" fontId="6" fillId="0" borderId="0" xfId="1" applyFont="1" applyFill="1"/>
    <xf numFmtId="0" fontId="9" fillId="0" borderId="0" xfId="0" applyFont="1" applyFill="1"/>
    <xf numFmtId="43" fontId="9" fillId="0" borderId="0" xfId="1" applyFont="1" applyFill="1"/>
    <xf numFmtId="0" fontId="6" fillId="0" borderId="0" xfId="0" applyFont="1" applyFill="1" applyBorder="1"/>
    <xf numFmtId="0" fontId="5" fillId="0" borderId="0" xfId="0" applyFont="1" applyFill="1" applyBorder="1"/>
    <xf numFmtId="43" fontId="5" fillId="0" borderId="3" xfId="1" applyFont="1" applyFill="1" applyBorder="1"/>
    <xf numFmtId="0" fontId="5" fillId="0" borderId="3" xfId="0" applyFont="1" applyFill="1" applyBorder="1"/>
    <xf numFmtId="0" fontId="3" fillId="0" borderId="0" xfId="0" applyFont="1" applyFill="1" applyAlignment="1"/>
    <xf numFmtId="0" fontId="5" fillId="0" borderId="0" xfId="0" applyFont="1" applyFill="1" applyBorder="1" applyAlignment="1"/>
    <xf numFmtId="0" fontId="9" fillId="0" borderId="0" xfId="0" applyFont="1" applyFill="1" applyBorder="1"/>
    <xf numFmtId="43" fontId="6" fillId="0" borderId="1" xfId="1" applyFont="1" applyFill="1" applyBorder="1" applyAlignment="1">
      <alignment vertical="center"/>
    </xf>
    <xf numFmtId="0" fontId="4" fillId="0" borderId="0" xfId="0" applyFont="1" applyFill="1" applyAlignment="1"/>
    <xf numFmtId="0" fontId="2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10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43" fontId="7" fillId="0" borderId="2" xfId="1" applyFont="1" applyFill="1" applyBorder="1"/>
    <xf numFmtId="171" fontId="7" fillId="0" borderId="0" xfId="0" applyNumberFormat="1" applyFont="1" applyFill="1"/>
    <xf numFmtId="171" fontId="5" fillId="0" borderId="0" xfId="0" applyNumberFormat="1" applyFont="1" applyFill="1" applyBorder="1"/>
    <xf numFmtId="171" fontId="5" fillId="0" borderId="0" xfId="0" applyNumberFormat="1" applyFont="1" applyFill="1"/>
    <xf numFmtId="43" fontId="5" fillId="0" borderId="0" xfId="0" applyNumberFormat="1" applyFont="1" applyFill="1" applyBorder="1"/>
    <xf numFmtId="171" fontId="5" fillId="0" borderId="4" xfId="0" applyNumberFormat="1" applyFont="1" applyFill="1" applyBorder="1"/>
    <xf numFmtId="0" fontId="5" fillId="0" borderId="0" xfId="0" applyFont="1" applyFill="1" applyAlignment="1">
      <alignment horizontal="right"/>
    </xf>
    <xf numFmtId="0" fontId="10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0" fontId="2" fillId="0" borderId="0" xfId="0" applyFont="1" applyFill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112059</xdr:colOff>
      <xdr:row>60</xdr:row>
      <xdr:rowOff>145676</xdr:rowOff>
    </xdr:from>
    <xdr:to>
      <xdr:col>2</xdr:col>
      <xdr:colOff>588625</xdr:colOff>
      <xdr:row>62</xdr:row>
      <xdr:rowOff>55491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412" y="8628529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3</xdr:col>
      <xdr:colOff>463765</xdr:colOff>
      <xdr:row>58</xdr:row>
      <xdr:rowOff>37941</xdr:rowOff>
    </xdr:from>
    <xdr:to>
      <xdr:col>4</xdr:col>
      <xdr:colOff>869062</xdr:colOff>
      <xdr:row>67</xdr:row>
      <xdr:rowOff>109214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1853" y="8251853"/>
          <a:ext cx="1581915" cy="13487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60</xdr:row>
      <xdr:rowOff>157601</xdr:rowOff>
    </xdr:from>
    <xdr:to>
      <xdr:col>2</xdr:col>
      <xdr:colOff>644654</xdr:colOff>
      <xdr:row>62</xdr:row>
      <xdr:rowOff>63494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930126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3</xdr:col>
      <xdr:colOff>552291</xdr:colOff>
      <xdr:row>58</xdr:row>
      <xdr:rowOff>47625</xdr:rowOff>
    </xdr:from>
    <xdr:to>
      <xdr:col>4</xdr:col>
      <xdr:colOff>734031</xdr:colOff>
      <xdr:row>67</xdr:row>
      <xdr:rowOff>72393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141" y="8553450"/>
          <a:ext cx="1581915" cy="13487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59</xdr:row>
      <xdr:rowOff>157601</xdr:rowOff>
    </xdr:from>
    <xdr:to>
      <xdr:col>2</xdr:col>
      <xdr:colOff>425579</xdr:colOff>
      <xdr:row>61</xdr:row>
      <xdr:rowOff>63494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9111101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3</xdr:col>
      <xdr:colOff>942816</xdr:colOff>
      <xdr:row>57</xdr:row>
      <xdr:rowOff>47625</xdr:rowOff>
    </xdr:from>
    <xdr:to>
      <xdr:col>5</xdr:col>
      <xdr:colOff>219681</xdr:colOff>
      <xdr:row>66</xdr:row>
      <xdr:rowOff>53343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791" y="8734425"/>
          <a:ext cx="1581915" cy="13487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61</xdr:row>
      <xdr:rowOff>109976</xdr:rowOff>
    </xdr:from>
    <xdr:to>
      <xdr:col>2</xdr:col>
      <xdr:colOff>158879</xdr:colOff>
      <xdr:row>63</xdr:row>
      <xdr:rowOff>15869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206351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3</xdr:col>
      <xdr:colOff>780891</xdr:colOff>
      <xdr:row>59</xdr:row>
      <xdr:rowOff>0</xdr:rowOff>
    </xdr:from>
    <xdr:to>
      <xdr:col>5</xdr:col>
      <xdr:colOff>48231</xdr:colOff>
      <xdr:row>68</xdr:row>
      <xdr:rowOff>34293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216" y="8829675"/>
          <a:ext cx="1581915" cy="1348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5"/>
  <sheetViews>
    <sheetView topLeftCell="B1" zoomScale="85" zoomScaleNormal="85" workbookViewId="0">
      <selection activeCell="D20" sqref="D20"/>
    </sheetView>
  </sheetViews>
  <sheetFormatPr defaultRowHeight="10.5" x14ac:dyDescent="0.15"/>
  <cols>
    <col min="1" max="1" width="4.42578125" style="3" customWidth="1"/>
    <col min="2" max="2" width="5.42578125" style="3" customWidth="1"/>
    <col min="3" max="3" width="49.85546875" style="3" customWidth="1"/>
    <col min="4" max="4" width="17.5703125" style="3" customWidth="1"/>
    <col min="5" max="5" width="17.140625" style="3" customWidth="1"/>
    <col min="6" max="6" width="15.28515625" style="24" bestFit="1" customWidth="1"/>
    <col min="7" max="43" width="9.140625" style="24"/>
    <col min="44" max="16384" width="9.140625" style="3"/>
  </cols>
  <sheetData>
    <row r="1" spans="1:5" x14ac:dyDescent="0.15">
      <c r="A1" s="45" t="s">
        <v>0</v>
      </c>
      <c r="B1" s="45"/>
      <c r="C1" s="45"/>
      <c r="D1" s="45"/>
      <c r="E1" s="45"/>
    </row>
    <row r="2" spans="1:5" x14ac:dyDescent="0.15">
      <c r="A2" s="45" t="s">
        <v>14</v>
      </c>
      <c r="B2" s="45"/>
      <c r="C2" s="45"/>
      <c r="D2" s="45"/>
      <c r="E2" s="45"/>
    </row>
    <row r="3" spans="1:5" x14ac:dyDescent="0.15">
      <c r="A3" s="45" t="s">
        <v>15</v>
      </c>
      <c r="B3" s="45"/>
      <c r="C3" s="45"/>
      <c r="D3" s="45"/>
      <c r="E3" s="45"/>
    </row>
    <row r="4" spans="1:5" x14ac:dyDescent="0.15">
      <c r="A4" s="45" t="s">
        <v>1</v>
      </c>
      <c r="B4" s="45"/>
      <c r="C4" s="45"/>
      <c r="D4" s="45"/>
      <c r="E4" s="45"/>
    </row>
    <row r="5" spans="1:5" x14ac:dyDescent="0.15">
      <c r="A5" s="46"/>
      <c r="B5" s="46"/>
      <c r="C5" s="46"/>
      <c r="D5" s="46"/>
      <c r="E5" s="46"/>
    </row>
    <row r="6" spans="1:5" x14ac:dyDescent="0.15">
      <c r="A6" s="47" t="s">
        <v>9</v>
      </c>
      <c r="B6" s="47"/>
      <c r="C6" s="47"/>
      <c r="D6" s="47"/>
      <c r="E6" s="47"/>
    </row>
    <row r="7" spans="1:5" x14ac:dyDescent="0.15">
      <c r="A7" s="47" t="s">
        <v>50</v>
      </c>
      <c r="B7" s="47"/>
      <c r="C7" s="47"/>
      <c r="D7" s="47"/>
      <c r="E7" s="47"/>
    </row>
    <row r="8" spans="1:5" x14ac:dyDescent="0.15">
      <c r="A8" s="14"/>
      <c r="B8" s="14"/>
      <c r="C8" s="14"/>
      <c r="D8" s="14"/>
      <c r="E8" s="14"/>
    </row>
    <row r="9" spans="1:5" x14ac:dyDescent="0.15">
      <c r="A9" s="14"/>
      <c r="B9" s="14"/>
      <c r="C9" s="14"/>
      <c r="D9" s="14"/>
      <c r="E9" s="14"/>
    </row>
    <row r="11" spans="1:5" ht="12.75" customHeight="1" x14ac:dyDescent="0.15">
      <c r="A11" s="16" t="s">
        <v>3</v>
      </c>
      <c r="D11" s="4"/>
    </row>
    <row r="12" spans="1:5" x14ac:dyDescent="0.15">
      <c r="A12" s="3" t="s">
        <v>4</v>
      </c>
      <c r="B12" s="18" t="s">
        <v>5</v>
      </c>
      <c r="D12" s="4"/>
    </row>
    <row r="13" spans="1:5" x14ac:dyDescent="0.15">
      <c r="C13" s="3" t="s">
        <v>16</v>
      </c>
      <c r="D13" s="5">
        <f>'Fund 100'!D14+'Fund 200 SEF'!D13+'Fund 300 TF'!D13</f>
        <v>15748911.400000002</v>
      </c>
    </row>
    <row r="14" spans="1:5" x14ac:dyDescent="0.15">
      <c r="C14" s="3" t="s">
        <v>17</v>
      </c>
      <c r="D14" s="5">
        <f>'Fund 100'!D15+'Fund 200 SEF'!D14+'Fund 300 TF'!D14</f>
        <v>99665796</v>
      </c>
    </row>
    <row r="15" spans="1:5" x14ac:dyDescent="0.15">
      <c r="C15" s="3" t="s">
        <v>19</v>
      </c>
      <c r="D15" s="5">
        <f>'Fund 100'!D16+'Fund 200 SEF'!D15+'Fund 300 TF'!D15</f>
        <v>10876001.719999999</v>
      </c>
    </row>
    <row r="16" spans="1:5" x14ac:dyDescent="0.15">
      <c r="C16" s="3" t="s">
        <v>18</v>
      </c>
      <c r="D16" s="5">
        <f>'Fund 100'!D17+'Fund 200 SEF'!D16+'Fund 300 TF'!D16</f>
        <v>106628.50000000079</v>
      </c>
    </row>
    <row r="17" spans="1:43" x14ac:dyDescent="0.15">
      <c r="C17" s="3" t="s">
        <v>20</v>
      </c>
      <c r="D17" s="5">
        <f>'Fund 100'!D18+'Fund 200 SEF'!D17+'Fund 300 TF'!D17</f>
        <v>0</v>
      </c>
    </row>
    <row r="18" spans="1:43" x14ac:dyDescent="0.15">
      <c r="C18" s="3" t="s">
        <v>21</v>
      </c>
      <c r="D18" s="5">
        <f>'Fund 100'!D19+'Fund 200 SEF'!D18+'Fund 300 TF'!D18</f>
        <v>121049612.33999999</v>
      </c>
    </row>
    <row r="19" spans="1:43" ht="12.75" customHeight="1" x14ac:dyDescent="0.15">
      <c r="C19" s="4" t="s">
        <v>6</v>
      </c>
      <c r="D19" s="7">
        <f>SUM(D13:D18)</f>
        <v>247446949.95999998</v>
      </c>
    </row>
    <row r="20" spans="1:43" ht="14.25" customHeight="1" x14ac:dyDescent="0.15">
      <c r="B20" s="18" t="s">
        <v>7</v>
      </c>
      <c r="D20" s="5"/>
    </row>
    <row r="21" spans="1:43" x14ac:dyDescent="0.15">
      <c r="C21" s="3" t="s">
        <v>23</v>
      </c>
      <c r="D21" s="5">
        <f>'Fund 100'!D22+'Fund 200 SEF'!D21+'Fund 300 TF'!D21</f>
        <v>73702958.38000001</v>
      </c>
    </row>
    <row r="22" spans="1:43" x14ac:dyDescent="0.15">
      <c r="C22" s="3" t="s">
        <v>22</v>
      </c>
      <c r="D22" s="5">
        <f>'Fund 100'!D23+'Fund 200 SEF'!D22+'Fund 300 TF'!D22</f>
        <v>35003938.189999998</v>
      </c>
    </row>
    <row r="23" spans="1:43" x14ac:dyDescent="0.15">
      <c r="C23" s="3" t="s">
        <v>24</v>
      </c>
      <c r="D23" s="5">
        <f>'Fund 100'!D24+'Fund 200 SEF'!D23+'Fund 300 TF'!D23</f>
        <v>0</v>
      </c>
    </row>
    <row r="24" spans="1:43" x14ac:dyDescent="0.15">
      <c r="C24" s="3" t="s">
        <v>25</v>
      </c>
      <c r="D24" s="5">
        <f>'Fund 100'!D25+'Fund 200 SEF'!D24+'Fund 300 TF'!D24</f>
        <v>55656098.68</v>
      </c>
    </row>
    <row r="25" spans="1:43" s="16" customFormat="1" x14ac:dyDescent="0.15">
      <c r="C25" s="19" t="s">
        <v>8</v>
      </c>
      <c r="D25" s="7">
        <f>SUM(D21:D24)</f>
        <v>164362995.25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</row>
    <row r="26" spans="1:43" s="21" customFormat="1" x14ac:dyDescent="0.15">
      <c r="A26" s="18" t="s">
        <v>12</v>
      </c>
      <c r="D26" s="37"/>
      <c r="E26" s="38">
        <f>D19-D25</f>
        <v>83083954.709999979</v>
      </c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</row>
    <row r="27" spans="1:43" ht="12.75" x14ac:dyDescent="0.3">
      <c r="A27" s="16"/>
      <c r="D27" s="8"/>
    </row>
    <row r="28" spans="1:43" x14ac:dyDescent="0.15">
      <c r="A28" s="16" t="s">
        <v>10</v>
      </c>
      <c r="D28" s="5"/>
    </row>
    <row r="29" spans="1:43" x14ac:dyDescent="0.15">
      <c r="A29" s="16"/>
      <c r="B29" s="18" t="s">
        <v>5</v>
      </c>
      <c r="D29" s="5"/>
    </row>
    <row r="30" spans="1:43" x14ac:dyDescent="0.15">
      <c r="A30" s="16"/>
      <c r="B30" s="18"/>
      <c r="C30" s="3" t="s">
        <v>26</v>
      </c>
      <c r="D30" s="5">
        <f>'Fund 100'!D31+'Fund 200 SEF'!D30+'Fund 300 TF'!D30</f>
        <v>0</v>
      </c>
    </row>
    <row r="31" spans="1:43" x14ac:dyDescent="0.15">
      <c r="A31" s="16"/>
      <c r="B31" s="18"/>
      <c r="C31" s="3" t="s">
        <v>27</v>
      </c>
      <c r="D31" s="5">
        <f>'Fund 100'!D32+'Fund 200 SEF'!D31+'Fund 300 TF'!D31</f>
        <v>0</v>
      </c>
    </row>
    <row r="32" spans="1:43" x14ac:dyDescent="0.15">
      <c r="A32" s="16"/>
      <c r="B32" s="18"/>
      <c r="C32" s="3" t="s">
        <v>28</v>
      </c>
      <c r="D32" s="5">
        <f>'Fund 100'!D33+'Fund 200 SEF'!D32+'Fund 300 TF'!D32</f>
        <v>0</v>
      </c>
    </row>
    <row r="33" spans="1:43" x14ac:dyDescent="0.15">
      <c r="A33" s="16"/>
      <c r="B33" s="18"/>
      <c r="C33" s="19" t="s">
        <v>6</v>
      </c>
      <c r="D33" s="6">
        <f>SUM(D30:D32)</f>
        <v>0</v>
      </c>
    </row>
    <row r="34" spans="1:43" ht="15.75" customHeight="1" x14ac:dyDescent="0.15">
      <c r="A34" s="16"/>
      <c r="B34" s="18" t="s">
        <v>7</v>
      </c>
      <c r="D34" s="5"/>
    </row>
    <row r="35" spans="1:43" ht="15.75" customHeight="1" x14ac:dyDescent="0.15">
      <c r="A35" s="16"/>
      <c r="B35" s="18"/>
      <c r="C35" s="3" t="s">
        <v>29</v>
      </c>
      <c r="D35" s="5">
        <f>'Fund 100'!D36+'Fund 200 SEF'!D35+'Fund 300 TF'!D35</f>
        <v>22383672.000000004</v>
      </c>
    </row>
    <row r="36" spans="1:43" x14ac:dyDescent="0.15">
      <c r="A36" s="16"/>
      <c r="C36" s="3" t="s">
        <v>30</v>
      </c>
      <c r="D36" s="5">
        <f>'Fund 100'!D37+'Fund 200 SEF'!D36+'Fund 300 TF'!D36</f>
        <v>0</v>
      </c>
    </row>
    <row r="37" spans="1:43" x14ac:dyDescent="0.15">
      <c r="A37" s="16"/>
      <c r="C37" s="3" t="s">
        <v>31</v>
      </c>
      <c r="D37" s="5">
        <f>'Fund 100'!D38+'Fund 200 SEF'!D37+'Fund 300 TF'!D37</f>
        <v>0</v>
      </c>
    </row>
    <row r="38" spans="1:43" x14ac:dyDescent="0.15">
      <c r="A38" s="23"/>
      <c r="C38" s="19" t="s">
        <v>8</v>
      </c>
      <c r="D38" s="11">
        <f>SUM(D35:D37)</f>
        <v>22383672.000000004</v>
      </c>
      <c r="E38" s="24"/>
    </row>
    <row r="39" spans="1:43" s="26" customFormat="1" ht="11.25" thickBot="1" x14ac:dyDescent="0.2">
      <c r="A39" s="23" t="s">
        <v>11</v>
      </c>
      <c r="B39" s="24"/>
      <c r="C39" s="24"/>
      <c r="D39" s="11"/>
      <c r="E39" s="9">
        <f>D33-D38</f>
        <v>-22383672.000000004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</row>
    <row r="40" spans="1:43" s="24" customFormat="1" ht="11.25" thickTop="1" x14ac:dyDescent="0.15">
      <c r="A40" s="23"/>
      <c r="D40" s="9"/>
    </row>
    <row r="41" spans="1:43" ht="12.75" x14ac:dyDescent="0.3">
      <c r="A41" s="23" t="s">
        <v>32</v>
      </c>
      <c r="D41" s="8"/>
      <c r="E41" s="24"/>
    </row>
    <row r="42" spans="1:43" ht="12.75" x14ac:dyDescent="0.3">
      <c r="A42" s="16"/>
      <c r="B42" s="18" t="s">
        <v>5</v>
      </c>
      <c r="D42" s="8"/>
    </row>
    <row r="43" spans="1:43" x14ac:dyDescent="0.15">
      <c r="A43" s="16"/>
      <c r="B43" s="16"/>
      <c r="C43" s="3" t="s">
        <v>33</v>
      </c>
      <c r="D43" s="5">
        <v>0</v>
      </c>
    </row>
    <row r="44" spans="1:43" x14ac:dyDescent="0.15">
      <c r="A44" s="16"/>
      <c r="B44" s="18"/>
      <c r="C44" s="3" t="s">
        <v>34</v>
      </c>
      <c r="D44" s="5">
        <v>0</v>
      </c>
    </row>
    <row r="45" spans="1:43" x14ac:dyDescent="0.15">
      <c r="A45" s="16"/>
      <c r="B45" s="18"/>
      <c r="C45" s="19" t="s">
        <v>6</v>
      </c>
      <c r="D45" s="7">
        <f>SUM(D43:D44)</f>
        <v>0</v>
      </c>
    </row>
    <row r="46" spans="1:43" ht="15" customHeight="1" x14ac:dyDescent="0.15">
      <c r="A46" s="16"/>
      <c r="B46" s="18" t="s">
        <v>7</v>
      </c>
      <c r="D46" s="9"/>
    </row>
    <row r="47" spans="1:43" x14ac:dyDescent="0.15">
      <c r="A47" s="16"/>
      <c r="B47" s="18"/>
      <c r="C47" s="3" t="s">
        <v>35</v>
      </c>
      <c r="D47" s="5">
        <v>0</v>
      </c>
    </row>
    <row r="48" spans="1:43" x14ac:dyDescent="0.15">
      <c r="A48" s="16"/>
      <c r="C48" s="3" t="s">
        <v>36</v>
      </c>
      <c r="D48" s="5">
        <v>0</v>
      </c>
    </row>
    <row r="49" spans="1:43" x14ac:dyDescent="0.15">
      <c r="A49" s="16"/>
      <c r="C49" s="19" t="s">
        <v>8</v>
      </c>
      <c r="D49" s="7">
        <f>SUM(D47:D48)</f>
        <v>0</v>
      </c>
    </row>
    <row r="50" spans="1:43" x14ac:dyDescent="0.15">
      <c r="A50" s="16" t="s">
        <v>39</v>
      </c>
      <c r="D50" s="11"/>
      <c r="E50" s="42">
        <f>D45-D49</f>
        <v>0</v>
      </c>
    </row>
    <row r="51" spans="1:43" ht="12.75" x14ac:dyDescent="0.3">
      <c r="A51" s="16"/>
      <c r="D51" s="8"/>
    </row>
    <row r="52" spans="1:43" x14ac:dyDescent="0.15">
      <c r="A52" s="16" t="s">
        <v>38</v>
      </c>
      <c r="C52" s="19"/>
      <c r="D52" s="9"/>
      <c r="E52" s="9">
        <f>E26+E39+E50</f>
        <v>60700282.709999979</v>
      </c>
      <c r="F52" s="39"/>
    </row>
    <row r="53" spans="1:43" x14ac:dyDescent="0.15">
      <c r="A53" s="3" t="s">
        <v>41</v>
      </c>
      <c r="D53" s="10"/>
      <c r="E53" s="5">
        <v>106063190.59200002</v>
      </c>
      <c r="F53" s="39"/>
    </row>
    <row r="54" spans="1:43" ht="11.25" thickBot="1" x14ac:dyDescent="0.2">
      <c r="A54" s="16" t="s">
        <v>40</v>
      </c>
      <c r="D54" s="9"/>
      <c r="E54" s="12">
        <f>E52+E53</f>
        <v>166763473.30199999</v>
      </c>
    </row>
    <row r="55" spans="1:43" ht="11.25" thickTop="1" x14ac:dyDescent="0.15">
      <c r="D55" s="41"/>
      <c r="E55" s="5"/>
    </row>
    <row r="56" spans="1:43" x14ac:dyDescent="0.15">
      <c r="D56" s="5"/>
    </row>
    <row r="57" spans="1:43" x14ac:dyDescent="0.15">
      <c r="D57" s="13"/>
    </row>
    <row r="58" spans="1:43" x14ac:dyDescent="0.15">
      <c r="D58" s="13"/>
      <c r="E58" s="5"/>
      <c r="F58" s="5"/>
      <c r="G58" s="5"/>
      <c r="H58" s="5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1:43" x14ac:dyDescent="0.15">
      <c r="D59" s="13"/>
      <c r="E59" s="5"/>
      <c r="F59" s="5"/>
      <c r="G59" s="5"/>
      <c r="H59" s="5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x14ac:dyDescent="0.15">
      <c r="A60" s="33" t="s">
        <v>43</v>
      </c>
      <c r="B60" s="5"/>
      <c r="D60" s="34" t="s">
        <v>47</v>
      </c>
      <c r="E60" s="5"/>
      <c r="F60" s="5"/>
      <c r="G60" s="33"/>
      <c r="H60" s="3"/>
      <c r="I60" s="43"/>
      <c r="J60" s="33"/>
      <c r="K60" s="33"/>
      <c r="L60" s="43"/>
      <c r="M60" s="33"/>
      <c r="N60" s="33"/>
      <c r="O60" s="33"/>
      <c r="P60" s="33"/>
      <c r="Q60" s="3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1:43" ht="12.75" customHeight="1" x14ac:dyDescent="0.15">
      <c r="A61" s="33"/>
      <c r="B61" s="5"/>
      <c r="D61" s="33"/>
      <c r="E61" s="5"/>
      <c r="F61" s="3"/>
      <c r="G61" s="5"/>
      <c r="H61" s="5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</row>
    <row r="62" spans="1:43" x14ac:dyDescent="0.15">
      <c r="F62" s="3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1:43" ht="12.75" customHeight="1" x14ac:dyDescent="0.15">
      <c r="A63" s="44" t="s">
        <v>13</v>
      </c>
      <c r="B63" s="44"/>
      <c r="C63" s="36"/>
      <c r="D63" s="48" t="s">
        <v>48</v>
      </c>
      <c r="E63" s="48"/>
      <c r="F63" s="3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</row>
    <row r="64" spans="1:43" ht="12.75" customHeight="1" x14ac:dyDescent="0.15">
      <c r="A64" s="33" t="s">
        <v>37</v>
      </c>
      <c r="B64" s="33"/>
      <c r="C64" s="14"/>
      <c r="D64" s="45" t="s">
        <v>49</v>
      </c>
      <c r="E64" s="45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</row>
    <row r="65" spans="44:52" x14ac:dyDescent="0.15">
      <c r="AR65" s="24"/>
      <c r="AS65" s="24"/>
      <c r="AT65" s="24"/>
      <c r="AU65" s="24"/>
      <c r="AV65" s="24"/>
      <c r="AW65" s="24"/>
      <c r="AX65" s="24"/>
      <c r="AY65" s="24"/>
      <c r="AZ65" s="24"/>
    </row>
  </sheetData>
  <sheetProtection password="C1B6" sheet="1" objects="1" scenarios="1"/>
  <mergeCells count="11">
    <mergeCell ref="A7:E7"/>
    <mergeCell ref="G62:Q62"/>
    <mergeCell ref="G63:Q63"/>
    <mergeCell ref="D63:E63"/>
    <mergeCell ref="D64:E64"/>
    <mergeCell ref="A1:E1"/>
    <mergeCell ref="A2:E2"/>
    <mergeCell ref="A3:E3"/>
    <mergeCell ref="A4:E4"/>
    <mergeCell ref="A5:E5"/>
    <mergeCell ref="A6:E6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6"/>
  <sheetViews>
    <sheetView tabSelected="1" zoomScaleNormal="100" workbookViewId="0">
      <selection activeCell="H10" sqref="H10"/>
    </sheetView>
  </sheetViews>
  <sheetFormatPr defaultRowHeight="12" customHeight="1" x14ac:dyDescent="0.15"/>
  <cols>
    <col min="1" max="1" width="3.5703125" style="3" customWidth="1"/>
    <col min="2" max="2" width="3.28515625" style="3" customWidth="1"/>
    <col min="3" max="3" width="49.42578125" style="3" customWidth="1"/>
    <col min="4" max="4" width="21" style="3" customWidth="1"/>
    <col min="5" max="5" width="17.140625" style="3" customWidth="1"/>
    <col min="6" max="6" width="16.140625" style="3" customWidth="1"/>
    <col min="7" max="8" width="9.140625" style="3" customWidth="1"/>
    <col min="9" max="9" width="15.140625" style="5" customWidth="1"/>
    <col min="10" max="11" width="9.140625" style="3" customWidth="1"/>
    <col min="12" max="16384" width="9.140625" style="3"/>
  </cols>
  <sheetData>
    <row r="1" spans="1:5" ht="12" customHeight="1" x14ac:dyDescent="0.15">
      <c r="A1" s="47" t="s">
        <v>0</v>
      </c>
      <c r="B1" s="47"/>
      <c r="C1" s="47"/>
      <c r="D1" s="47"/>
      <c r="E1" s="47"/>
    </row>
    <row r="2" spans="1:5" ht="12" customHeight="1" x14ac:dyDescent="0.15">
      <c r="A2" s="47" t="s">
        <v>14</v>
      </c>
      <c r="B2" s="47"/>
      <c r="C2" s="47"/>
      <c r="D2" s="47"/>
      <c r="E2" s="47"/>
    </row>
    <row r="3" spans="1:5" ht="12" customHeight="1" x14ac:dyDescent="0.15">
      <c r="A3" s="47" t="s">
        <v>15</v>
      </c>
      <c r="B3" s="47"/>
      <c r="C3" s="47"/>
      <c r="D3" s="47"/>
      <c r="E3" s="47"/>
    </row>
    <row r="4" spans="1:5" ht="12" customHeight="1" x14ac:dyDescent="0.15">
      <c r="A4" s="47" t="s">
        <v>1</v>
      </c>
      <c r="B4" s="47"/>
      <c r="C4" s="47"/>
      <c r="D4" s="47"/>
      <c r="E4" s="47"/>
    </row>
    <row r="5" spans="1:5" ht="12" customHeight="1" x14ac:dyDescent="0.15">
      <c r="A5" s="46"/>
      <c r="B5" s="46"/>
      <c r="C5" s="46"/>
      <c r="D5" s="46"/>
      <c r="E5" s="46"/>
    </row>
    <row r="6" spans="1:5" ht="18.75" customHeight="1" x14ac:dyDescent="0.15">
      <c r="A6" s="47" t="s">
        <v>2</v>
      </c>
      <c r="B6" s="47"/>
      <c r="C6" s="47"/>
      <c r="D6" s="47"/>
      <c r="E6" s="47"/>
    </row>
    <row r="7" spans="1:5" ht="18" customHeight="1" x14ac:dyDescent="0.15">
      <c r="A7" s="47" t="str">
        <f>'Consolidated '!A7:E7</f>
        <v>For the 2nd Quarter Ended June 30, 2024</v>
      </c>
      <c r="B7" s="47"/>
      <c r="C7" s="47"/>
      <c r="D7" s="47"/>
      <c r="E7" s="47"/>
    </row>
    <row r="8" spans="1:5" ht="12" customHeight="1" x14ac:dyDescent="0.15">
      <c r="A8" s="47" t="s">
        <v>46</v>
      </c>
      <c r="B8" s="47"/>
      <c r="C8" s="47"/>
      <c r="D8" s="47"/>
      <c r="E8" s="47"/>
    </row>
    <row r="9" spans="1:5" ht="12" customHeight="1" x14ac:dyDescent="0.15">
      <c r="A9" s="33"/>
      <c r="B9" s="33"/>
      <c r="C9" s="33"/>
      <c r="D9" s="33"/>
      <c r="E9" s="14"/>
    </row>
    <row r="10" spans="1:5" ht="12" customHeight="1" x14ac:dyDescent="0.15">
      <c r="A10" s="33"/>
      <c r="B10" s="33"/>
      <c r="C10" s="33"/>
      <c r="D10" s="33"/>
    </row>
    <row r="12" spans="1:5" ht="10.5" x14ac:dyDescent="0.15">
      <c r="A12" s="16" t="s">
        <v>3</v>
      </c>
      <c r="D12" s="4"/>
    </row>
    <row r="13" spans="1:5" ht="10.5" x14ac:dyDescent="0.15">
      <c r="A13" s="3" t="s">
        <v>4</v>
      </c>
      <c r="B13" s="18" t="s">
        <v>5</v>
      </c>
      <c r="D13" s="17"/>
    </row>
    <row r="14" spans="1:5" ht="10.5" x14ac:dyDescent="0.15">
      <c r="C14" s="3" t="s">
        <v>16</v>
      </c>
      <c r="D14" s="10">
        <v>13071558.130000003</v>
      </c>
    </row>
    <row r="15" spans="1:5" ht="10.5" x14ac:dyDescent="0.15">
      <c r="C15" s="3" t="s">
        <v>17</v>
      </c>
      <c r="D15" s="10">
        <v>99665796</v>
      </c>
    </row>
    <row r="16" spans="1:5" ht="10.5" x14ac:dyDescent="0.15">
      <c r="C16" s="3" t="s">
        <v>19</v>
      </c>
      <c r="D16" s="10">
        <v>10876001.719999999</v>
      </c>
    </row>
    <row r="17" spans="1:9" ht="10.5" x14ac:dyDescent="0.15">
      <c r="C17" s="3" t="s">
        <v>18</v>
      </c>
      <c r="D17" s="10">
        <v>106628.50000000079</v>
      </c>
    </row>
    <row r="18" spans="1:9" ht="10.5" x14ac:dyDescent="0.15">
      <c r="C18" s="3" t="s">
        <v>20</v>
      </c>
      <c r="D18" s="10">
        <v>0</v>
      </c>
    </row>
    <row r="19" spans="1:9" ht="10.5" x14ac:dyDescent="0.15">
      <c r="C19" s="3" t="s">
        <v>21</v>
      </c>
      <c r="D19" s="10">
        <v>53805041.229999997</v>
      </c>
    </row>
    <row r="20" spans="1:9" ht="12.75" customHeight="1" x14ac:dyDescent="0.15">
      <c r="C20" s="4" t="s">
        <v>6</v>
      </c>
      <c r="D20" s="7">
        <f>SUM(D14:D19)</f>
        <v>177525025.57999998</v>
      </c>
    </row>
    <row r="21" spans="1:9" ht="14.25" customHeight="1" x14ac:dyDescent="0.15">
      <c r="B21" s="18" t="s">
        <v>7</v>
      </c>
      <c r="D21" s="5"/>
    </row>
    <row r="22" spans="1:9" ht="10.5" x14ac:dyDescent="0.15">
      <c r="C22" s="3" t="s">
        <v>23</v>
      </c>
      <c r="D22" s="5">
        <v>52626232.890000001</v>
      </c>
    </row>
    <row r="23" spans="1:9" ht="10.5" x14ac:dyDescent="0.15">
      <c r="C23" s="3" t="s">
        <v>22</v>
      </c>
      <c r="D23" s="5">
        <v>35003938.189999998</v>
      </c>
      <c r="F23" s="5"/>
      <c r="H23" s="13"/>
    </row>
    <row r="24" spans="1:9" ht="10.5" x14ac:dyDescent="0.15">
      <c r="C24" s="3" t="s">
        <v>24</v>
      </c>
      <c r="D24" s="5">
        <v>0</v>
      </c>
    </row>
    <row r="25" spans="1:9" ht="10.5" x14ac:dyDescent="0.15">
      <c r="C25" s="3" t="s">
        <v>25</v>
      </c>
      <c r="D25" s="5">
        <v>55635898.68</v>
      </c>
      <c r="E25" s="16"/>
    </row>
    <row r="26" spans="1:9" s="16" customFormat="1" ht="10.5" x14ac:dyDescent="0.15">
      <c r="C26" s="19" t="s">
        <v>8</v>
      </c>
      <c r="D26" s="7">
        <f>SUM(D22:D25)</f>
        <v>143266069.75999999</v>
      </c>
      <c r="I26" s="20"/>
    </row>
    <row r="27" spans="1:9" s="21" customFormat="1" ht="10.5" x14ac:dyDescent="0.15">
      <c r="A27" s="18" t="s">
        <v>12</v>
      </c>
      <c r="D27" s="37"/>
      <c r="E27" s="38">
        <f>D20-D26</f>
        <v>34258955.819999993</v>
      </c>
      <c r="I27" s="22"/>
    </row>
    <row r="28" spans="1:9" ht="12.75" x14ac:dyDescent="0.3">
      <c r="A28" s="16"/>
      <c r="D28" s="8"/>
    </row>
    <row r="29" spans="1:9" ht="10.5" x14ac:dyDescent="0.15">
      <c r="A29" s="16" t="s">
        <v>10</v>
      </c>
      <c r="D29" s="5"/>
    </row>
    <row r="30" spans="1:9" ht="10.5" x14ac:dyDescent="0.15">
      <c r="A30" s="16"/>
      <c r="B30" s="18" t="s">
        <v>5</v>
      </c>
      <c r="D30" s="5"/>
    </row>
    <row r="31" spans="1:9" ht="10.5" x14ac:dyDescent="0.15">
      <c r="A31" s="16"/>
      <c r="B31" s="18"/>
      <c r="C31" s="3" t="s">
        <v>26</v>
      </c>
      <c r="D31" s="5">
        <v>0</v>
      </c>
    </row>
    <row r="32" spans="1:9" ht="10.5" x14ac:dyDescent="0.15">
      <c r="A32" s="16"/>
      <c r="B32" s="18"/>
      <c r="C32" s="3" t="s">
        <v>27</v>
      </c>
      <c r="D32" s="5">
        <v>0</v>
      </c>
    </row>
    <row r="33" spans="1:9" ht="10.5" x14ac:dyDescent="0.15">
      <c r="A33" s="16"/>
      <c r="B33" s="18"/>
      <c r="C33" s="3" t="s">
        <v>28</v>
      </c>
      <c r="D33" s="5">
        <v>0</v>
      </c>
    </row>
    <row r="34" spans="1:9" ht="10.5" x14ac:dyDescent="0.15">
      <c r="A34" s="16"/>
      <c r="B34" s="18"/>
      <c r="C34" s="19" t="s">
        <v>6</v>
      </c>
      <c r="D34" s="6">
        <f>SUM(D31:D33)</f>
        <v>0</v>
      </c>
    </row>
    <row r="35" spans="1:9" ht="15.75" customHeight="1" x14ac:dyDescent="0.15">
      <c r="A35" s="16"/>
      <c r="B35" s="18" t="s">
        <v>7</v>
      </c>
      <c r="D35" s="5"/>
    </row>
    <row r="36" spans="1:9" ht="15.75" customHeight="1" x14ac:dyDescent="0.15">
      <c r="A36" s="16"/>
      <c r="B36" s="18"/>
      <c r="C36" s="3" t="s">
        <v>42</v>
      </c>
      <c r="D36" s="5">
        <v>21884720.130000003</v>
      </c>
    </row>
    <row r="37" spans="1:9" ht="10.5" x14ac:dyDescent="0.15">
      <c r="A37" s="16"/>
      <c r="C37" s="3" t="s">
        <v>30</v>
      </c>
      <c r="D37" s="5">
        <v>0</v>
      </c>
    </row>
    <row r="38" spans="1:9" ht="10.5" x14ac:dyDescent="0.15">
      <c r="A38" s="16"/>
      <c r="C38" s="3" t="s">
        <v>31</v>
      </c>
      <c r="D38" s="5">
        <v>0</v>
      </c>
      <c r="E38" s="24"/>
    </row>
    <row r="39" spans="1:9" ht="10.5" x14ac:dyDescent="0.15">
      <c r="A39" s="23"/>
      <c r="C39" s="19" t="s">
        <v>8</v>
      </c>
      <c r="D39" s="7">
        <f>SUM(D36:D38)</f>
        <v>21884720.130000003</v>
      </c>
      <c r="E39" s="9">
        <f>D33-D38</f>
        <v>0</v>
      </c>
    </row>
    <row r="40" spans="1:9" s="24" customFormat="1" ht="10.5" x14ac:dyDescent="0.15">
      <c r="A40" s="23" t="s">
        <v>11</v>
      </c>
      <c r="D40" s="9"/>
      <c r="E40" s="9">
        <f>D34-D39</f>
        <v>-21884720.130000003</v>
      </c>
      <c r="I40" s="10"/>
    </row>
    <row r="41" spans="1:9" s="24" customFormat="1" ht="10.5" x14ac:dyDescent="0.15">
      <c r="A41" s="23"/>
      <c r="D41" s="9"/>
      <c r="I41" s="10"/>
    </row>
    <row r="42" spans="1:9" ht="12.75" x14ac:dyDescent="0.3">
      <c r="A42" s="23" t="s">
        <v>32</v>
      </c>
      <c r="D42" s="8"/>
    </row>
    <row r="43" spans="1:9" ht="12.75" x14ac:dyDescent="0.3">
      <c r="A43" s="16"/>
      <c r="B43" s="18" t="s">
        <v>5</v>
      </c>
      <c r="D43" s="8"/>
    </row>
    <row r="44" spans="1:9" ht="10.5" x14ac:dyDescent="0.15">
      <c r="A44" s="16"/>
      <c r="B44" s="18"/>
      <c r="C44" s="3" t="s">
        <v>33</v>
      </c>
      <c r="D44" s="5">
        <v>0</v>
      </c>
    </row>
    <row r="45" spans="1:9" ht="10.5" x14ac:dyDescent="0.15">
      <c r="A45" s="16"/>
      <c r="B45" s="18"/>
      <c r="C45" s="3" t="s">
        <v>34</v>
      </c>
      <c r="D45" s="5">
        <v>0</v>
      </c>
    </row>
    <row r="46" spans="1:9" ht="10.5" x14ac:dyDescent="0.15">
      <c r="A46" s="16"/>
      <c r="B46" s="18"/>
      <c r="C46" s="19" t="s">
        <v>6</v>
      </c>
      <c r="D46" s="7">
        <f>SUM(D44:D45)</f>
        <v>0</v>
      </c>
    </row>
    <row r="47" spans="1:9" ht="15" customHeight="1" x14ac:dyDescent="0.15">
      <c r="A47" s="16"/>
      <c r="B47" s="18" t="s">
        <v>7</v>
      </c>
      <c r="D47" s="9"/>
    </row>
    <row r="48" spans="1:9" ht="10.5" x14ac:dyDescent="0.15">
      <c r="A48" s="16"/>
      <c r="B48" s="18"/>
      <c r="C48" s="3" t="s">
        <v>35</v>
      </c>
      <c r="D48" s="5">
        <v>0</v>
      </c>
    </row>
    <row r="49" spans="1:17" ht="10.5" x14ac:dyDescent="0.15">
      <c r="A49" s="16"/>
      <c r="C49" s="3" t="s">
        <v>36</v>
      </c>
      <c r="D49" s="5">
        <v>0</v>
      </c>
    </row>
    <row r="50" spans="1:17" ht="10.5" x14ac:dyDescent="0.15">
      <c r="A50" s="16"/>
      <c r="C50" s="19" t="s">
        <v>8</v>
      </c>
      <c r="D50" s="7">
        <f>SUM(D48:D49)</f>
        <v>0</v>
      </c>
      <c r="E50" s="39"/>
    </row>
    <row r="51" spans="1:17" ht="10.5" x14ac:dyDescent="0.15">
      <c r="A51" s="16" t="s">
        <v>39</v>
      </c>
      <c r="D51" s="9">
        <f>D46-D50</f>
        <v>0</v>
      </c>
      <c r="E51" s="42">
        <f>D46-D51</f>
        <v>0</v>
      </c>
    </row>
    <row r="52" spans="1:17" ht="12.75" x14ac:dyDescent="0.3">
      <c r="A52" s="16"/>
      <c r="D52" s="8"/>
      <c r="E52" s="9"/>
    </row>
    <row r="53" spans="1:17" ht="10.5" x14ac:dyDescent="0.15">
      <c r="A53" s="16" t="s">
        <v>38</v>
      </c>
      <c r="C53" s="19"/>
      <c r="D53" s="9"/>
      <c r="E53" s="9">
        <f>E27+E40+E51</f>
        <v>12374235.68999999</v>
      </c>
    </row>
    <row r="54" spans="1:17" ht="10.5" x14ac:dyDescent="0.15">
      <c r="A54" s="3" t="s">
        <v>41</v>
      </c>
      <c r="D54" s="10"/>
      <c r="E54" s="5">
        <v>75370635.422000051</v>
      </c>
    </row>
    <row r="55" spans="1:17" ht="11.25" thickBot="1" x14ac:dyDescent="0.2">
      <c r="A55" s="16" t="s">
        <v>40</v>
      </c>
      <c r="D55" s="9"/>
      <c r="E55" s="12">
        <f>E53+E54</f>
        <v>87744871.112000048</v>
      </c>
      <c r="F55" s="40"/>
    </row>
    <row r="56" spans="1:17" ht="11.25" thickTop="1" x14ac:dyDescent="0.15">
      <c r="D56" s="41"/>
    </row>
    <row r="57" spans="1:17" ht="10.5" x14ac:dyDescent="0.15">
      <c r="D57" s="41"/>
    </row>
    <row r="58" spans="1:17" ht="10.5" x14ac:dyDescent="0.15">
      <c r="D58" s="13"/>
      <c r="E58" s="5"/>
    </row>
    <row r="59" spans="1:17" ht="10.5" x14ac:dyDescent="0.15">
      <c r="D59" s="13"/>
      <c r="E59" s="5"/>
      <c r="F59" s="5"/>
      <c r="G59" s="5"/>
      <c r="H59" s="5"/>
      <c r="J59" s="5"/>
      <c r="K59" s="5"/>
      <c r="L59" s="5"/>
      <c r="M59" s="5"/>
      <c r="N59" s="5"/>
      <c r="O59" s="5"/>
    </row>
    <row r="60" spans="1:17" ht="10.5" x14ac:dyDescent="0.15">
      <c r="A60" s="33" t="s">
        <v>43</v>
      </c>
      <c r="B60" s="5"/>
      <c r="D60" s="34" t="s">
        <v>47</v>
      </c>
      <c r="E60" s="5"/>
      <c r="F60" s="5"/>
      <c r="G60" s="33"/>
      <c r="I60" s="43"/>
      <c r="J60" s="33"/>
      <c r="K60" s="33"/>
      <c r="L60" s="43"/>
      <c r="M60" s="33"/>
      <c r="N60" s="33"/>
      <c r="O60" s="33"/>
      <c r="P60" s="33"/>
      <c r="Q60" s="33"/>
    </row>
    <row r="61" spans="1:17" ht="12.75" customHeight="1" x14ac:dyDescent="0.15">
      <c r="A61" s="33"/>
      <c r="B61" s="5"/>
      <c r="D61" s="33"/>
      <c r="E61" s="5"/>
      <c r="G61" s="5"/>
      <c r="H61" s="5"/>
      <c r="I61" s="3"/>
    </row>
    <row r="62" spans="1:17" ht="10.5" x14ac:dyDescent="0.15"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1:17" ht="12.75" customHeight="1" x14ac:dyDescent="0.15">
      <c r="A63" s="44" t="s">
        <v>13</v>
      </c>
      <c r="B63" s="44"/>
      <c r="C63" s="36"/>
      <c r="D63" s="48" t="s">
        <v>48</v>
      </c>
      <c r="E63" s="48"/>
      <c r="F63" s="3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</row>
    <row r="64" spans="1:17" ht="12.75" customHeight="1" x14ac:dyDescent="0.15">
      <c r="A64" s="33" t="s">
        <v>37</v>
      </c>
      <c r="B64" s="33"/>
      <c r="C64" s="14"/>
      <c r="D64" s="45" t="s">
        <v>49</v>
      </c>
      <c r="E64" s="45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</row>
    <row r="65" spans="5:52" ht="10.5" x14ac:dyDescent="0.15"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</row>
    <row r="66" spans="5:52" s="5" customFormat="1" ht="12" customHeight="1" x14ac:dyDescent="0.15">
      <c r="E66" s="3"/>
    </row>
  </sheetData>
  <sheetProtection password="C1B6" sheet="1" objects="1" scenarios="1"/>
  <mergeCells count="12">
    <mergeCell ref="A6:E6"/>
    <mergeCell ref="A7:E7"/>
    <mergeCell ref="G62:Q62"/>
    <mergeCell ref="G63:Q63"/>
    <mergeCell ref="D63:E63"/>
    <mergeCell ref="D64:E64"/>
    <mergeCell ref="A1:E1"/>
    <mergeCell ref="A8:E8"/>
    <mergeCell ref="A2:E2"/>
    <mergeCell ref="A3:E3"/>
    <mergeCell ref="A4:E4"/>
    <mergeCell ref="A5:E5"/>
  </mergeCells>
  <phoneticPr fontId="0" type="noConversion"/>
  <printOptions horizontalCentered="1"/>
  <pageMargins left="0" right="0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4"/>
  <sheetViews>
    <sheetView topLeftCell="A10" workbookViewId="0">
      <selection activeCell="C60" sqref="C60"/>
    </sheetView>
  </sheetViews>
  <sheetFormatPr defaultRowHeight="12.75" x14ac:dyDescent="0.2"/>
  <cols>
    <col min="1" max="1" width="3.85546875" style="1" customWidth="1"/>
    <col min="2" max="2" width="4.28515625" style="1" customWidth="1"/>
    <col min="3" max="3" width="40.28515625" style="1" customWidth="1"/>
    <col min="4" max="4" width="17.42578125" style="1" customWidth="1"/>
    <col min="5" max="5" width="17.140625" style="3" customWidth="1"/>
    <col min="6" max="6" width="5.140625" style="1" customWidth="1"/>
    <col min="7" max="7" width="11.5703125" style="1" customWidth="1"/>
    <col min="8" max="8" width="12.85546875" style="1" customWidth="1"/>
    <col min="9" max="136" width="9.140625" style="1" customWidth="1"/>
    <col min="137" max="16384" width="9.140625" style="1"/>
  </cols>
  <sheetData>
    <row r="1" spans="1:139" ht="15" x14ac:dyDescent="0.2">
      <c r="A1" s="49" t="s">
        <v>0</v>
      </c>
      <c r="B1" s="49"/>
      <c r="C1" s="49"/>
      <c r="D1" s="49"/>
      <c r="E1" s="49"/>
      <c r="F1" s="32"/>
    </row>
    <row r="2" spans="1:139" ht="15" x14ac:dyDescent="0.2">
      <c r="A2" s="49" t="s">
        <v>14</v>
      </c>
      <c r="B2" s="49"/>
      <c r="C2" s="49"/>
      <c r="D2" s="49"/>
      <c r="E2" s="49"/>
      <c r="F2" s="32"/>
    </row>
    <row r="3" spans="1:139" ht="15" x14ac:dyDescent="0.2">
      <c r="A3" s="49" t="s">
        <v>15</v>
      </c>
      <c r="B3" s="49"/>
      <c r="C3" s="49"/>
      <c r="D3" s="49"/>
      <c r="E3" s="49"/>
      <c r="F3" s="32"/>
    </row>
    <row r="4" spans="1:139" ht="15" x14ac:dyDescent="0.2">
      <c r="A4" s="49" t="s">
        <v>1</v>
      </c>
      <c r="B4" s="49"/>
      <c r="C4" s="49"/>
      <c r="D4" s="49"/>
      <c r="E4" s="49"/>
      <c r="F4" s="32"/>
    </row>
    <row r="5" spans="1:139" ht="15" x14ac:dyDescent="0.2">
      <c r="A5" s="49"/>
      <c r="B5" s="49"/>
      <c r="C5" s="49"/>
      <c r="D5" s="49"/>
      <c r="E5" s="49"/>
      <c r="F5" s="2"/>
    </row>
    <row r="6" spans="1:139" ht="15.75" x14ac:dyDescent="0.25">
      <c r="A6" s="50" t="s">
        <v>2</v>
      </c>
      <c r="B6" s="50"/>
      <c r="C6" s="50"/>
      <c r="D6" s="50"/>
      <c r="E6" s="50"/>
      <c r="F6" s="31"/>
    </row>
    <row r="7" spans="1:139" ht="15.75" x14ac:dyDescent="0.25">
      <c r="A7" s="50" t="str">
        <f>'Consolidated '!A7:E7</f>
        <v>For the 2nd Quarter Ended June 30, 2024</v>
      </c>
      <c r="B7" s="50"/>
      <c r="C7" s="50"/>
      <c r="D7" s="50"/>
      <c r="E7" s="50"/>
      <c r="F7" s="31"/>
    </row>
    <row r="8" spans="1:139" ht="15.75" x14ac:dyDescent="0.25">
      <c r="A8" s="50" t="s">
        <v>45</v>
      </c>
      <c r="B8" s="50"/>
      <c r="C8" s="50"/>
      <c r="D8" s="50"/>
      <c r="E8" s="50"/>
      <c r="F8" s="31"/>
    </row>
    <row r="9" spans="1:139" x14ac:dyDescent="0.2">
      <c r="A9" s="27"/>
      <c r="B9" s="27"/>
      <c r="C9" s="27"/>
      <c r="D9" s="27"/>
      <c r="E9" s="14"/>
      <c r="F9" s="27"/>
    </row>
    <row r="10" spans="1:139" ht="24" customHeight="1" x14ac:dyDescent="0.2">
      <c r="G10" s="15"/>
      <c r="H10" s="15"/>
    </row>
    <row r="11" spans="1:139" s="3" customFormat="1" ht="10.5" x14ac:dyDescent="0.15">
      <c r="A11" s="16" t="s">
        <v>3</v>
      </c>
      <c r="D11" s="4"/>
      <c r="G11" s="5"/>
      <c r="H11" s="5"/>
    </row>
    <row r="12" spans="1:139" s="3" customFormat="1" ht="10.5" x14ac:dyDescent="0.15">
      <c r="A12" s="3" t="s">
        <v>4</v>
      </c>
      <c r="B12" s="18" t="s">
        <v>5</v>
      </c>
      <c r="D12" s="17"/>
    </row>
    <row r="13" spans="1:139" s="3" customFormat="1" ht="10.5" x14ac:dyDescent="0.15">
      <c r="C13" s="3" t="s">
        <v>16</v>
      </c>
      <c r="D13" s="5">
        <v>2677353.27</v>
      </c>
      <c r="F13" s="5"/>
    </row>
    <row r="14" spans="1:139" s="3" customFormat="1" ht="10.5" x14ac:dyDescent="0.15">
      <c r="C14" s="3" t="s">
        <v>17</v>
      </c>
      <c r="D14" s="5">
        <v>0</v>
      </c>
      <c r="F14" s="5"/>
    </row>
    <row r="15" spans="1:139" s="3" customFormat="1" ht="10.5" x14ac:dyDescent="0.15">
      <c r="C15" s="3" t="s">
        <v>19</v>
      </c>
      <c r="D15" s="5">
        <v>0</v>
      </c>
      <c r="F15" s="5"/>
      <c r="EH15" s="3">
        <v>561933.78</v>
      </c>
      <c r="EI15" s="3">
        <v>206623.12000000005</v>
      </c>
    </row>
    <row r="16" spans="1:139" s="3" customFormat="1" ht="10.5" x14ac:dyDescent="0.15">
      <c r="C16" s="3" t="s">
        <v>18</v>
      </c>
      <c r="D16" s="5">
        <v>0</v>
      </c>
      <c r="F16" s="5"/>
    </row>
    <row r="17" spans="1:6" s="3" customFormat="1" ht="10.5" x14ac:dyDescent="0.15">
      <c r="C17" s="3" t="s">
        <v>20</v>
      </c>
      <c r="D17" s="5">
        <v>0</v>
      </c>
      <c r="F17" s="5"/>
    </row>
    <row r="18" spans="1:6" s="3" customFormat="1" ht="10.5" x14ac:dyDescent="0.15">
      <c r="C18" s="3" t="s">
        <v>21</v>
      </c>
      <c r="D18" s="5">
        <v>2696277.68</v>
      </c>
      <c r="F18" s="5"/>
    </row>
    <row r="19" spans="1:6" s="3" customFormat="1" ht="12.75" customHeight="1" x14ac:dyDescent="0.15">
      <c r="C19" s="4" t="s">
        <v>6</v>
      </c>
      <c r="D19" s="7">
        <f>SUM(D13:D18)</f>
        <v>5373630.9500000002</v>
      </c>
      <c r="F19" s="5"/>
    </row>
    <row r="20" spans="1:6" s="3" customFormat="1" ht="14.25" customHeight="1" x14ac:dyDescent="0.15">
      <c r="B20" s="18" t="s">
        <v>7</v>
      </c>
      <c r="D20" s="5"/>
      <c r="F20" s="5"/>
    </row>
    <row r="21" spans="1:6" s="3" customFormat="1" ht="10.5" x14ac:dyDescent="0.15">
      <c r="C21" s="3" t="s">
        <v>23</v>
      </c>
      <c r="D21" s="5">
        <v>5893821.7300000004</v>
      </c>
      <c r="F21" s="5"/>
    </row>
    <row r="22" spans="1:6" s="3" customFormat="1" ht="10.5" x14ac:dyDescent="0.15">
      <c r="C22" s="3" t="s">
        <v>22</v>
      </c>
      <c r="D22" s="5">
        <v>0</v>
      </c>
      <c r="F22" s="5"/>
    </row>
    <row r="23" spans="1:6" s="3" customFormat="1" ht="10.5" x14ac:dyDescent="0.15">
      <c r="C23" s="3" t="s">
        <v>24</v>
      </c>
      <c r="D23" s="5">
        <v>0</v>
      </c>
      <c r="F23" s="5"/>
    </row>
    <row r="24" spans="1:6" s="3" customFormat="1" ht="10.5" x14ac:dyDescent="0.15">
      <c r="C24" s="3" t="s">
        <v>25</v>
      </c>
      <c r="D24" s="5">
        <v>0</v>
      </c>
      <c r="F24" s="5"/>
    </row>
    <row r="25" spans="1:6" s="16" customFormat="1" ht="10.5" x14ac:dyDescent="0.15">
      <c r="C25" s="19" t="s">
        <v>8</v>
      </c>
      <c r="D25" s="30">
        <f>SUM(D21:D24)</f>
        <v>5893821.7300000004</v>
      </c>
      <c r="F25" s="20"/>
    </row>
    <row r="26" spans="1:6" s="21" customFormat="1" ht="10.5" x14ac:dyDescent="0.15">
      <c r="A26" s="18" t="s">
        <v>12</v>
      </c>
      <c r="D26" s="37"/>
      <c r="E26" s="38">
        <f>D19-D25</f>
        <v>-520190.78000000026</v>
      </c>
      <c r="F26" s="22"/>
    </row>
    <row r="27" spans="1:6" s="3" customFormat="1" x14ac:dyDescent="0.3">
      <c r="A27" s="16"/>
      <c r="D27" s="8"/>
      <c r="F27" s="5"/>
    </row>
    <row r="28" spans="1:6" s="3" customFormat="1" ht="10.5" x14ac:dyDescent="0.15">
      <c r="A28" s="16" t="s">
        <v>10</v>
      </c>
      <c r="D28" s="5"/>
      <c r="F28" s="5"/>
    </row>
    <row r="29" spans="1:6" s="3" customFormat="1" ht="10.5" x14ac:dyDescent="0.15">
      <c r="A29" s="16"/>
      <c r="B29" s="18" t="s">
        <v>5</v>
      </c>
      <c r="D29" s="5"/>
      <c r="F29" s="5"/>
    </row>
    <row r="30" spans="1:6" s="3" customFormat="1" ht="10.5" x14ac:dyDescent="0.15">
      <c r="A30" s="16"/>
      <c r="B30" s="18"/>
      <c r="C30" s="3" t="s">
        <v>26</v>
      </c>
      <c r="D30" s="5">
        <v>0</v>
      </c>
      <c r="F30" s="5"/>
    </row>
    <row r="31" spans="1:6" s="3" customFormat="1" ht="10.5" x14ac:dyDescent="0.15">
      <c r="A31" s="16"/>
      <c r="B31" s="18"/>
      <c r="C31" s="3" t="s">
        <v>27</v>
      </c>
      <c r="D31" s="5">
        <v>0</v>
      </c>
      <c r="F31" s="5"/>
    </row>
    <row r="32" spans="1:6" s="3" customFormat="1" ht="10.5" x14ac:dyDescent="0.15">
      <c r="A32" s="16"/>
      <c r="B32" s="18"/>
      <c r="C32" s="3" t="s">
        <v>28</v>
      </c>
      <c r="D32" s="5">
        <v>0</v>
      </c>
      <c r="F32" s="5"/>
    </row>
    <row r="33" spans="1:6" s="3" customFormat="1" ht="10.5" x14ac:dyDescent="0.15">
      <c r="A33" s="16"/>
      <c r="B33" s="18"/>
      <c r="C33" s="19" t="s">
        <v>6</v>
      </c>
      <c r="D33" s="6">
        <f>SUM(D30:D32)</f>
        <v>0</v>
      </c>
      <c r="F33" s="5"/>
    </row>
    <row r="34" spans="1:6" s="3" customFormat="1" ht="15.75" customHeight="1" x14ac:dyDescent="0.15">
      <c r="A34" s="16"/>
      <c r="B34" s="18" t="s">
        <v>7</v>
      </c>
      <c r="D34" s="5"/>
      <c r="F34" s="5"/>
    </row>
    <row r="35" spans="1:6" s="3" customFormat="1" ht="15.75" customHeight="1" x14ac:dyDescent="0.15">
      <c r="A35" s="16"/>
      <c r="B35" s="18"/>
      <c r="C35" s="3" t="s">
        <v>29</v>
      </c>
      <c r="D35" s="5"/>
      <c r="F35" s="5"/>
    </row>
    <row r="36" spans="1:6" s="3" customFormat="1" ht="10.5" x14ac:dyDescent="0.15">
      <c r="A36" s="16"/>
      <c r="C36" s="3" t="s">
        <v>30</v>
      </c>
      <c r="D36" s="5">
        <v>0</v>
      </c>
      <c r="F36" s="5"/>
    </row>
    <row r="37" spans="1:6" s="3" customFormat="1" ht="10.5" x14ac:dyDescent="0.15">
      <c r="A37" s="16"/>
      <c r="C37" s="3" t="s">
        <v>31</v>
      </c>
      <c r="D37" s="5">
        <v>0</v>
      </c>
      <c r="F37" s="5"/>
    </row>
    <row r="38" spans="1:6" s="3" customFormat="1" ht="10.5" x14ac:dyDescent="0.15">
      <c r="A38" s="23"/>
      <c r="C38" s="19" t="s">
        <v>8</v>
      </c>
      <c r="D38" s="7">
        <f>SUM(D35:D37)</f>
        <v>0</v>
      </c>
      <c r="E38" s="24"/>
      <c r="F38" s="5"/>
    </row>
    <row r="39" spans="1:6" s="24" customFormat="1" ht="10.5" x14ac:dyDescent="0.15">
      <c r="A39" s="23" t="s">
        <v>11</v>
      </c>
      <c r="D39" s="9"/>
      <c r="E39" s="9">
        <f>D33-D38</f>
        <v>0</v>
      </c>
      <c r="F39" s="10"/>
    </row>
    <row r="40" spans="1:6" s="24" customFormat="1" ht="10.5" x14ac:dyDescent="0.15">
      <c r="A40" s="23"/>
      <c r="D40" s="9"/>
      <c r="E40" s="9"/>
      <c r="F40" s="10"/>
    </row>
    <row r="41" spans="1:6" s="3" customFormat="1" x14ac:dyDescent="0.3">
      <c r="A41" s="23" t="s">
        <v>32</v>
      </c>
      <c r="D41" s="8"/>
      <c r="E41" s="24"/>
      <c r="F41" s="10"/>
    </row>
    <row r="42" spans="1:6" s="3" customFormat="1" x14ac:dyDescent="0.3">
      <c r="A42" s="16"/>
      <c r="B42" s="18" t="s">
        <v>5</v>
      </c>
      <c r="D42" s="8"/>
      <c r="F42" s="5"/>
    </row>
    <row r="43" spans="1:6" s="3" customFormat="1" ht="10.5" x14ac:dyDescent="0.15">
      <c r="A43" s="16"/>
      <c r="B43" s="18"/>
      <c r="C43" s="3" t="s">
        <v>33</v>
      </c>
      <c r="D43" s="5">
        <v>0</v>
      </c>
      <c r="F43" s="5"/>
    </row>
    <row r="44" spans="1:6" s="3" customFormat="1" ht="10.5" x14ac:dyDescent="0.15">
      <c r="A44" s="16"/>
      <c r="B44" s="18"/>
      <c r="C44" s="3" t="s">
        <v>34</v>
      </c>
      <c r="D44" s="5">
        <v>0</v>
      </c>
      <c r="F44" s="5"/>
    </row>
    <row r="45" spans="1:6" s="3" customFormat="1" ht="10.5" x14ac:dyDescent="0.15">
      <c r="A45" s="16"/>
      <c r="B45" s="18"/>
      <c r="C45" s="19" t="s">
        <v>6</v>
      </c>
      <c r="D45" s="7">
        <f>SUM(D42:D44)</f>
        <v>0</v>
      </c>
      <c r="F45" s="5"/>
    </row>
    <row r="46" spans="1:6" s="3" customFormat="1" ht="15" customHeight="1" x14ac:dyDescent="0.15">
      <c r="A46" s="16"/>
      <c r="B46" s="18" t="s">
        <v>7</v>
      </c>
      <c r="D46" s="9"/>
      <c r="F46" s="5"/>
    </row>
    <row r="47" spans="1:6" s="3" customFormat="1" ht="10.5" x14ac:dyDescent="0.15">
      <c r="A47" s="16"/>
      <c r="B47" s="18"/>
      <c r="C47" s="3" t="s">
        <v>35</v>
      </c>
      <c r="D47" s="5">
        <v>0</v>
      </c>
      <c r="F47" s="5"/>
    </row>
    <row r="48" spans="1:6" s="3" customFormat="1" ht="10.5" x14ac:dyDescent="0.15">
      <c r="A48" s="16"/>
      <c r="C48" s="3" t="s">
        <v>36</v>
      </c>
      <c r="D48" s="5">
        <v>0</v>
      </c>
      <c r="F48" s="5"/>
    </row>
    <row r="49" spans="1:52" s="3" customFormat="1" ht="10.5" x14ac:dyDescent="0.15">
      <c r="A49" s="16"/>
      <c r="C49" s="19" t="s">
        <v>8</v>
      </c>
      <c r="D49" s="7">
        <f>SUM(D47:D48)</f>
        <v>0</v>
      </c>
      <c r="F49" s="5"/>
    </row>
    <row r="50" spans="1:52" s="3" customFormat="1" ht="10.5" x14ac:dyDescent="0.15">
      <c r="A50" s="16" t="s">
        <v>39</v>
      </c>
      <c r="D50" s="9"/>
      <c r="E50" s="42">
        <f>D45-D49</f>
        <v>0</v>
      </c>
      <c r="F50" s="5"/>
    </row>
    <row r="51" spans="1:52" s="3" customFormat="1" x14ac:dyDescent="0.3">
      <c r="A51" s="16"/>
      <c r="D51" s="8"/>
      <c r="F51" s="5"/>
    </row>
    <row r="52" spans="1:52" s="3" customFormat="1" ht="10.5" x14ac:dyDescent="0.15">
      <c r="A52" s="16" t="s">
        <v>38</v>
      </c>
      <c r="C52" s="19"/>
      <c r="D52" s="9"/>
      <c r="E52" s="9">
        <f>E26+E39+E50</f>
        <v>-520190.78000000026</v>
      </c>
      <c r="F52" s="5"/>
    </row>
    <row r="53" spans="1:52" s="3" customFormat="1" ht="10.5" x14ac:dyDescent="0.15">
      <c r="A53" s="3" t="s">
        <v>41</v>
      </c>
      <c r="D53" s="10"/>
      <c r="E53" s="5">
        <v>11101668.119999997</v>
      </c>
      <c r="F53" s="5"/>
    </row>
    <row r="54" spans="1:52" s="3" customFormat="1" ht="11.25" thickBot="1" x14ac:dyDescent="0.2">
      <c r="A54" s="16" t="s">
        <v>40</v>
      </c>
      <c r="D54" s="9"/>
      <c r="E54" s="12">
        <f>E52+E53</f>
        <v>10581477.339999996</v>
      </c>
      <c r="F54" s="5"/>
    </row>
    <row r="55" spans="1:52" s="3" customFormat="1" ht="11.25" thickTop="1" x14ac:dyDescent="0.15">
      <c r="D55" s="41"/>
      <c r="E55" s="13">
        <v>0</v>
      </c>
      <c r="F55" s="5"/>
    </row>
    <row r="56" spans="1:52" s="3" customFormat="1" ht="10.5" x14ac:dyDescent="0.15">
      <c r="D56" s="41"/>
      <c r="F56" s="5"/>
    </row>
    <row r="57" spans="1:52" s="3" customFormat="1" ht="10.5" x14ac:dyDescent="0.15">
      <c r="D57" s="41"/>
      <c r="F57" s="13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52" s="3" customFormat="1" ht="10.5" x14ac:dyDescent="0.15">
      <c r="D58" s="13"/>
      <c r="E58" s="5"/>
      <c r="F58" s="13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52" s="3" customFormat="1" ht="10.5" x14ac:dyDescent="0.15">
      <c r="A59" s="33" t="s">
        <v>43</v>
      </c>
      <c r="B59" s="5"/>
      <c r="D59" s="34" t="s">
        <v>47</v>
      </c>
      <c r="E59" s="5"/>
      <c r="F59" s="5"/>
      <c r="G59" s="33"/>
      <c r="I59" s="43"/>
      <c r="J59" s="33"/>
      <c r="K59" s="33"/>
      <c r="L59" s="43"/>
      <c r="M59" s="33"/>
      <c r="N59" s="33"/>
      <c r="O59" s="33"/>
      <c r="P59" s="33"/>
      <c r="Q59" s="33"/>
    </row>
    <row r="60" spans="1:52" s="3" customFormat="1" ht="12.75" customHeight="1" x14ac:dyDescent="0.15">
      <c r="A60" s="33"/>
      <c r="B60" s="5"/>
      <c r="D60" s="33"/>
      <c r="E60" s="5"/>
      <c r="G60" s="5"/>
      <c r="H60" s="5"/>
    </row>
    <row r="61" spans="1:52" s="3" customFormat="1" ht="10.5" x14ac:dyDescent="0.15"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1:52" s="3" customFormat="1" ht="12.75" customHeight="1" x14ac:dyDescent="0.15">
      <c r="A62" s="44" t="s">
        <v>13</v>
      </c>
      <c r="B62" s="44"/>
      <c r="C62" s="36"/>
      <c r="D62" s="48" t="s">
        <v>48</v>
      </c>
      <c r="E62" s="48"/>
      <c r="F62" s="3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</row>
    <row r="63" spans="1:52" s="3" customFormat="1" ht="12.75" customHeight="1" x14ac:dyDescent="0.15">
      <c r="A63" s="33" t="s">
        <v>37</v>
      </c>
      <c r="B63" s="33"/>
      <c r="C63" s="14"/>
      <c r="D63" s="45" t="s">
        <v>49</v>
      </c>
      <c r="E63" s="45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</row>
    <row r="64" spans="1:52" s="3" customFormat="1" ht="10.5" x14ac:dyDescent="0.15"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</row>
  </sheetData>
  <sheetProtection password="C1B6" sheet="1" objects="1" scenarios="1"/>
  <mergeCells count="12">
    <mergeCell ref="A7:E7"/>
    <mergeCell ref="G61:Q61"/>
    <mergeCell ref="G62:Q62"/>
    <mergeCell ref="D62:E62"/>
    <mergeCell ref="D63:E63"/>
    <mergeCell ref="A8:E8"/>
    <mergeCell ref="A1:E1"/>
    <mergeCell ref="A2:E2"/>
    <mergeCell ref="A3:E3"/>
    <mergeCell ref="A4:E4"/>
    <mergeCell ref="A5:E5"/>
    <mergeCell ref="A6:E6"/>
  </mergeCells>
  <phoneticPr fontId="0" type="noConversion"/>
  <printOptions horizontalCentered="1"/>
  <pageMargins left="0.55118110236220474" right="0.23622047244094491" top="0.55118110236220474" bottom="0.27559055118110237" header="0.51181102362204722" footer="0.27559055118110237"/>
  <pageSetup scale="9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7"/>
  <sheetViews>
    <sheetView topLeftCell="A4" zoomScaleNormal="100" workbookViewId="0">
      <selection activeCell="C62" sqref="C62"/>
    </sheetView>
  </sheetViews>
  <sheetFormatPr defaultRowHeight="12.75" x14ac:dyDescent="0.2"/>
  <cols>
    <col min="1" max="1" width="5" style="1" customWidth="1"/>
    <col min="2" max="2" width="6.7109375" style="1" customWidth="1"/>
    <col min="3" max="3" width="38.7109375" style="1" customWidth="1"/>
    <col min="4" max="4" width="17.5703125" style="1" customWidth="1"/>
    <col min="5" max="5" width="17.140625" style="3" customWidth="1"/>
    <col min="6" max="7" width="9.140625" style="15" customWidth="1"/>
    <col min="8" max="8" width="20.7109375" style="15" customWidth="1"/>
    <col min="9" max="11" width="9.140625" style="15" customWidth="1"/>
    <col min="12" max="12" width="12" style="15" customWidth="1"/>
    <col min="13" max="16" width="9.140625" style="15" customWidth="1"/>
    <col min="17" max="16384" width="9.140625" style="1"/>
  </cols>
  <sheetData>
    <row r="1" spans="1:16" ht="15" x14ac:dyDescent="0.2">
      <c r="A1" s="49" t="s">
        <v>0</v>
      </c>
      <c r="B1" s="49"/>
      <c r="C1" s="49"/>
      <c r="D1" s="49"/>
      <c r="E1" s="49"/>
    </row>
    <row r="2" spans="1:16" ht="15" x14ac:dyDescent="0.2">
      <c r="A2" s="49" t="s">
        <v>14</v>
      </c>
      <c r="B2" s="49"/>
      <c r="C2" s="49"/>
      <c r="D2" s="49"/>
      <c r="E2" s="49"/>
    </row>
    <row r="3" spans="1:16" ht="15" x14ac:dyDescent="0.2">
      <c r="A3" s="49" t="s">
        <v>15</v>
      </c>
      <c r="B3" s="49"/>
      <c r="C3" s="49"/>
      <c r="D3" s="49"/>
      <c r="E3" s="49"/>
    </row>
    <row r="4" spans="1:16" ht="15" x14ac:dyDescent="0.2">
      <c r="A4" s="49" t="s">
        <v>1</v>
      </c>
      <c r="B4" s="49"/>
      <c r="C4" s="49"/>
      <c r="D4" s="49"/>
      <c r="E4" s="49"/>
    </row>
    <row r="5" spans="1:16" ht="15" x14ac:dyDescent="0.2">
      <c r="A5" s="52"/>
      <c r="B5" s="52"/>
      <c r="C5" s="52"/>
      <c r="D5" s="52"/>
      <c r="E5" s="52"/>
    </row>
    <row r="6" spans="1:16" ht="15.75" x14ac:dyDescent="0.25">
      <c r="A6" s="50" t="s">
        <v>2</v>
      </c>
      <c r="B6" s="50"/>
      <c r="C6" s="50"/>
      <c r="D6" s="50"/>
      <c r="E6" s="50"/>
    </row>
    <row r="7" spans="1:16" ht="15.75" x14ac:dyDescent="0.25">
      <c r="A7" s="50" t="str">
        <f>'Consolidated '!A7:E7</f>
        <v>For the 2nd Quarter Ended June 30, 2024</v>
      </c>
      <c r="B7" s="50"/>
      <c r="C7" s="50"/>
      <c r="D7" s="50"/>
      <c r="E7" s="50"/>
    </row>
    <row r="8" spans="1:16" ht="15.75" x14ac:dyDescent="0.25">
      <c r="A8" s="50" t="s">
        <v>44</v>
      </c>
      <c r="B8" s="50"/>
      <c r="C8" s="50"/>
      <c r="D8" s="50"/>
      <c r="E8" s="50"/>
    </row>
    <row r="9" spans="1:16" x14ac:dyDescent="0.2">
      <c r="A9" s="27"/>
      <c r="B9" s="27"/>
      <c r="C9" s="27"/>
      <c r="D9" s="27"/>
      <c r="E9" s="14"/>
    </row>
    <row r="10" spans="1:16" x14ac:dyDescent="0.2">
      <c r="D10" s="4"/>
    </row>
    <row r="11" spans="1:16" s="3" customFormat="1" ht="10.5" x14ac:dyDescent="0.15">
      <c r="A11" s="16" t="s">
        <v>3</v>
      </c>
      <c r="D11" s="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s="3" customFormat="1" ht="10.5" x14ac:dyDescent="0.15">
      <c r="A12" s="3" t="s">
        <v>4</v>
      </c>
      <c r="B12" s="18" t="s">
        <v>5</v>
      </c>
      <c r="D12" s="17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s="3" customFormat="1" ht="10.5" x14ac:dyDescent="0.15">
      <c r="C13" s="3" t="s">
        <v>16</v>
      </c>
      <c r="D13" s="5"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3" customFormat="1" ht="10.5" x14ac:dyDescent="0.15">
      <c r="C14" s="3" t="s">
        <v>17</v>
      </c>
      <c r="D14" s="5">
        <v>0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s="3" customFormat="1" ht="10.5" x14ac:dyDescent="0.15">
      <c r="C15" s="3" t="s">
        <v>19</v>
      </c>
      <c r="D15" s="5">
        <v>0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s="3" customFormat="1" ht="10.5" x14ac:dyDescent="0.15">
      <c r="C16" s="3" t="s">
        <v>18</v>
      </c>
      <c r="D16" s="5"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s="3" customFormat="1" ht="10.5" x14ac:dyDescent="0.15">
      <c r="C17" s="3" t="s">
        <v>20</v>
      </c>
      <c r="D17" s="5">
        <v>0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s="3" customFormat="1" ht="10.5" x14ac:dyDescent="0.15">
      <c r="C18" s="3" t="s">
        <v>21</v>
      </c>
      <c r="D18" s="5">
        <v>64548293.429999992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s="3" customFormat="1" ht="12.75" customHeight="1" x14ac:dyDescent="0.15">
      <c r="C19" s="4" t="s">
        <v>6</v>
      </c>
      <c r="D19" s="7">
        <f>SUM(D13:D18)</f>
        <v>64548293.429999992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s="3" customFormat="1" ht="14.25" customHeight="1" x14ac:dyDescent="0.15">
      <c r="B20" s="18" t="s">
        <v>7</v>
      </c>
      <c r="D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s="3" customFormat="1" ht="10.5" x14ac:dyDescent="0.15">
      <c r="C21" s="3" t="s">
        <v>23</v>
      </c>
      <c r="D21" s="5">
        <v>15182903.760000002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s="3" customFormat="1" ht="10.5" x14ac:dyDescent="0.15">
      <c r="C22" s="3" t="s">
        <v>22</v>
      </c>
      <c r="D22" s="5">
        <v>0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s="3" customFormat="1" ht="10.5" x14ac:dyDescent="0.15">
      <c r="C23" s="3" t="s">
        <v>24</v>
      </c>
      <c r="D23" s="5">
        <v>0</v>
      </c>
      <c r="F23" s="5"/>
      <c r="G23" s="5"/>
      <c r="H23" s="5"/>
      <c r="I23" s="5"/>
      <c r="J23" s="5"/>
      <c r="K23" s="5"/>
      <c r="L23" s="5"/>
      <c r="M23" s="51"/>
      <c r="N23" s="51"/>
      <c r="O23" s="5"/>
      <c r="P23" s="5"/>
    </row>
    <row r="24" spans="1:16" s="3" customFormat="1" ht="10.5" x14ac:dyDescent="0.15">
      <c r="C24" s="3" t="s">
        <v>25</v>
      </c>
      <c r="D24" s="5">
        <v>20200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s="16" customFormat="1" ht="10.5" x14ac:dyDescent="0.15">
      <c r="C25" s="19" t="s">
        <v>8</v>
      </c>
      <c r="D25" s="7">
        <f>SUM(D21:D24)</f>
        <v>15203103.760000002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1:16" s="21" customFormat="1" ht="10.5" x14ac:dyDescent="0.15">
      <c r="A26" s="18" t="s">
        <v>12</v>
      </c>
      <c r="D26" s="37"/>
      <c r="E26" s="38">
        <f>D19-D25</f>
        <v>49345189.669999987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s="3" customFormat="1" x14ac:dyDescent="0.3">
      <c r="A27" s="16"/>
      <c r="D27" s="8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s="3" customFormat="1" ht="10.5" x14ac:dyDescent="0.15">
      <c r="A28" s="16" t="s">
        <v>10</v>
      </c>
      <c r="D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s="3" customFormat="1" ht="10.5" x14ac:dyDescent="0.15">
      <c r="A29" s="16"/>
      <c r="B29" s="18" t="s">
        <v>5</v>
      </c>
      <c r="D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s="3" customFormat="1" ht="10.5" x14ac:dyDescent="0.15">
      <c r="A30" s="16"/>
      <c r="B30" s="18"/>
      <c r="C30" s="3" t="s">
        <v>26</v>
      </c>
      <c r="D30" s="5">
        <v>0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s="3" customFormat="1" ht="10.5" x14ac:dyDescent="0.15">
      <c r="A31" s="16"/>
      <c r="B31" s="18"/>
      <c r="C31" s="3" t="s">
        <v>27</v>
      </c>
      <c r="D31" s="5">
        <v>0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s="3" customFormat="1" ht="10.5" x14ac:dyDescent="0.15">
      <c r="A32" s="16"/>
      <c r="B32" s="18"/>
      <c r="C32" s="3" t="s">
        <v>28</v>
      </c>
      <c r="D32" s="5">
        <v>0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s="3" customFormat="1" ht="10.5" x14ac:dyDescent="0.15">
      <c r="A33" s="16"/>
      <c r="B33" s="18"/>
      <c r="C33" s="19" t="s">
        <v>6</v>
      </c>
      <c r="D33" s="6">
        <f>SUM(D30:D32)</f>
        <v>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s="3" customFormat="1" ht="15.75" customHeight="1" x14ac:dyDescent="0.15">
      <c r="A34" s="16"/>
      <c r="B34" s="18" t="s">
        <v>7</v>
      </c>
      <c r="D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s="3" customFormat="1" ht="15.75" customHeight="1" x14ac:dyDescent="0.15">
      <c r="A35" s="16"/>
      <c r="B35" s="18"/>
      <c r="C35" s="3" t="s">
        <v>29</v>
      </c>
      <c r="D35" s="5">
        <v>498951.87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s="3" customFormat="1" ht="10.5" x14ac:dyDescent="0.15">
      <c r="A36" s="16"/>
      <c r="C36" s="3" t="s">
        <v>30</v>
      </c>
      <c r="D36" s="5">
        <v>0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s="3" customFormat="1" ht="10.5" x14ac:dyDescent="0.15">
      <c r="A37" s="16"/>
      <c r="C37" s="3" t="s">
        <v>31</v>
      </c>
      <c r="D37" s="5">
        <v>0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s="3" customFormat="1" ht="10.5" x14ac:dyDescent="0.15">
      <c r="A38" s="23"/>
      <c r="C38" s="19" t="s">
        <v>8</v>
      </c>
      <c r="D38" s="11">
        <f>SUM(D35:D37)</f>
        <v>498951.87</v>
      </c>
      <c r="E38" s="24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s="26" customFormat="1" ht="11.25" thickBot="1" x14ac:dyDescent="0.2">
      <c r="A39" s="23" t="s">
        <v>11</v>
      </c>
      <c r="B39" s="24"/>
      <c r="C39" s="24"/>
      <c r="D39" s="11"/>
      <c r="E39" s="9">
        <f>D33-D38</f>
        <v>-498951.87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16" s="24" customFormat="1" ht="11.25" thickTop="1" x14ac:dyDescent="0.15">
      <c r="A40" s="23"/>
      <c r="D40" s="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s="3" customFormat="1" x14ac:dyDescent="0.3">
      <c r="A41" s="23" t="s">
        <v>32</v>
      </c>
      <c r="D41" s="8"/>
      <c r="E41" s="24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s="3" customFormat="1" x14ac:dyDescent="0.3">
      <c r="A42" s="16"/>
      <c r="B42" s="18" t="s">
        <v>5</v>
      </c>
      <c r="D42" s="8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s="3" customFormat="1" ht="10.5" x14ac:dyDescent="0.15">
      <c r="A43" s="16"/>
      <c r="B43" s="18"/>
      <c r="C43" s="3" t="s">
        <v>33</v>
      </c>
      <c r="D43" s="5">
        <v>0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s="3" customFormat="1" ht="10.5" x14ac:dyDescent="0.15">
      <c r="A44" s="16"/>
      <c r="B44" s="18"/>
      <c r="C44" s="3" t="s">
        <v>34</v>
      </c>
      <c r="D44" s="5">
        <v>0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s="3" customFormat="1" ht="10.5" x14ac:dyDescent="0.15">
      <c r="A45" s="16"/>
      <c r="B45" s="18"/>
      <c r="C45" s="19" t="s">
        <v>6</v>
      </c>
      <c r="D45" s="7">
        <f>SUM(D43:D44)</f>
        <v>0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s="3" customFormat="1" ht="15" customHeight="1" x14ac:dyDescent="0.15">
      <c r="A46" s="16"/>
      <c r="B46" s="18" t="s">
        <v>7</v>
      </c>
      <c r="D46" s="9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s="3" customFormat="1" ht="10.5" x14ac:dyDescent="0.15">
      <c r="A47" s="16"/>
      <c r="B47" s="18"/>
      <c r="C47" s="3" t="s">
        <v>35</v>
      </c>
      <c r="D47" s="5">
        <v>0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s="3" customFormat="1" ht="10.5" x14ac:dyDescent="0.15">
      <c r="A48" s="16"/>
      <c r="C48" s="3" t="s">
        <v>36</v>
      </c>
      <c r="D48" s="5">
        <v>0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7" s="3" customFormat="1" ht="10.5" x14ac:dyDescent="0.15">
      <c r="A49" s="16"/>
      <c r="C49" s="19" t="s">
        <v>8</v>
      </c>
      <c r="D49" s="7">
        <f>SUM(D47:D48)</f>
        <v>0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7" s="3" customFormat="1" ht="10.5" x14ac:dyDescent="0.15">
      <c r="A50" s="16" t="s">
        <v>39</v>
      </c>
      <c r="D50" s="11">
        <v>0</v>
      </c>
      <c r="E50" s="42">
        <f>D45-D49</f>
        <v>0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7" s="3" customFormat="1" x14ac:dyDescent="0.3">
      <c r="A51" s="16"/>
      <c r="D51" s="8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7" s="3" customFormat="1" ht="10.5" x14ac:dyDescent="0.15">
      <c r="A52" s="16" t="s">
        <v>38</v>
      </c>
      <c r="C52" s="19"/>
      <c r="D52" s="9"/>
      <c r="E52" s="9">
        <f>E26+E39+E50</f>
        <v>48846237.79999999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7" s="3" customFormat="1" ht="10.5" x14ac:dyDescent="0.15">
      <c r="A53" s="3" t="s">
        <v>41</v>
      </c>
      <c r="D53" s="10"/>
      <c r="E53" s="5">
        <v>19590887.049999971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7" s="3" customFormat="1" ht="11.25" thickBot="1" x14ac:dyDescent="0.2">
      <c r="A54" s="16" t="s">
        <v>40</v>
      </c>
      <c r="D54" s="9"/>
      <c r="E54" s="12">
        <f>E52+E53</f>
        <v>68437124.849999964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7" s="3" customFormat="1" ht="11.25" thickTop="1" x14ac:dyDescent="0.15">
      <c r="D55" s="41"/>
      <c r="E55" s="13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7" s="3" customFormat="1" ht="10.5" x14ac:dyDescent="0.15">
      <c r="D56" s="13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7" s="3" customFormat="1" ht="10.5" x14ac:dyDescent="0.15">
      <c r="D57" s="13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7" s="3" customFormat="1" ht="10.5" x14ac:dyDescent="0.15">
      <c r="D58" s="13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7" s="3" customFormat="1" ht="10.5" x14ac:dyDescent="0.15">
      <c r="D59" s="13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7" s="3" customFormat="1" ht="10.5" x14ac:dyDescent="0.15">
      <c r="D60" s="13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7" s="3" customFormat="1" ht="10.5" x14ac:dyDescent="0.15">
      <c r="A61" s="33" t="s">
        <v>43</v>
      </c>
      <c r="B61" s="5"/>
      <c r="D61" s="34" t="s">
        <v>47</v>
      </c>
      <c r="E61" s="5"/>
      <c r="F61" s="5"/>
      <c r="G61" s="33"/>
      <c r="I61" s="43"/>
      <c r="J61" s="33"/>
      <c r="K61" s="33"/>
      <c r="L61" s="43"/>
      <c r="M61" s="33"/>
      <c r="N61" s="33"/>
      <c r="O61" s="33"/>
      <c r="P61" s="33"/>
      <c r="Q61" s="33"/>
    </row>
    <row r="62" spans="1:17" s="3" customFormat="1" ht="12.75" customHeight="1" x14ac:dyDescent="0.15">
      <c r="A62" s="33"/>
      <c r="B62" s="5"/>
      <c r="D62" s="33"/>
      <c r="E62" s="5"/>
      <c r="G62" s="5"/>
      <c r="H62" s="5"/>
    </row>
    <row r="63" spans="1:17" s="3" customFormat="1" ht="10.5" x14ac:dyDescent="0.15"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1:17" s="3" customFormat="1" ht="12.75" customHeight="1" x14ac:dyDescent="0.15">
      <c r="A64" s="44" t="s">
        <v>13</v>
      </c>
      <c r="B64" s="44"/>
      <c r="C64" s="36"/>
      <c r="D64" s="48" t="s">
        <v>48</v>
      </c>
      <c r="E64" s="48"/>
      <c r="F64" s="3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</row>
    <row r="65" spans="1:52" s="3" customFormat="1" ht="12.75" customHeight="1" x14ac:dyDescent="0.15">
      <c r="A65" s="33" t="s">
        <v>37</v>
      </c>
      <c r="B65" s="33"/>
      <c r="C65" s="14"/>
      <c r="D65" s="45" t="s">
        <v>49</v>
      </c>
      <c r="E65" s="45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</row>
    <row r="66" spans="1:52" s="3" customFormat="1" ht="10.5" x14ac:dyDescent="0.15"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</row>
    <row r="67" spans="1:52" s="3" customFormat="1" ht="10.5" x14ac:dyDescent="0.15"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</row>
  </sheetData>
  <sheetProtection password="C1B6" sheet="1" objects="1" scenarios="1"/>
  <mergeCells count="13">
    <mergeCell ref="D65:E65"/>
    <mergeCell ref="A1:E1"/>
    <mergeCell ref="A2:E2"/>
    <mergeCell ref="A3:E3"/>
    <mergeCell ref="A4:E4"/>
    <mergeCell ref="A5:E5"/>
    <mergeCell ref="D64:E64"/>
    <mergeCell ref="M23:N23"/>
    <mergeCell ref="A6:E6"/>
    <mergeCell ref="A7:E7"/>
    <mergeCell ref="A8:E8"/>
    <mergeCell ref="G63:Q63"/>
    <mergeCell ref="G64:Q64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Consolidated </vt:lpstr>
      <vt:lpstr>Fund 100</vt:lpstr>
      <vt:lpstr>Fund 200 SEF</vt:lpstr>
      <vt:lpstr>Fund 300 TF</vt:lpstr>
      <vt:lpstr>'Consolidated '!Print_Area</vt:lpstr>
      <vt:lpstr>'Fund 100'!Print_Area</vt:lpstr>
      <vt:lpstr>'Fund 200 SEF'!Print_Area</vt:lpstr>
      <vt:lpstr>'Fund 300 TF'!Print_Area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2024-08-09T02:26:27Z</cp:lastPrinted>
  <dcterms:created xsi:type="dcterms:W3CDTF">1996-10-14T23:33:28Z</dcterms:created>
  <dcterms:modified xsi:type="dcterms:W3CDTF">2024-08-09T02:29:52Z</dcterms:modified>
</cp:coreProperties>
</file>