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120" yWindow="-120" windowWidth="29040" windowHeight="15840"/>
  </bookViews>
  <sheets>
    <sheet name="ExportWorksheet" sheetId="1" r:id="rId1"/>
  </sheets>
  <definedNames>
    <definedName name="_xlnm.Print_Area" localSheetId="0">ExportWorksheet!$A$11:$I$82</definedName>
    <definedName name="_xlnm.Print_Titles" localSheetId="0">ExportWorksheet!$12:$12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7" i="1" l="1"/>
  <c r="G78" i="1" s="1"/>
</calcChain>
</file>

<file path=xl/sharedStrings.xml><?xml version="1.0" encoding="utf-8"?>
<sst xmlns="http://schemas.openxmlformats.org/spreadsheetml/2006/main" count="288" uniqueCount="261">
  <si>
    <t>REGION I-ILOCOS REGION</t>
  </si>
  <si>
    <t xml:space="preserve"> PHP       256,612,371.32</t>
  </si>
  <si>
    <t>PANGASINAN</t>
  </si>
  <si>
    <t xml:space="preserve"> PHP         16,119,185.90</t>
  </si>
  <si>
    <t>ASINGAN</t>
  </si>
  <si>
    <t>Title/Description of Gender Issue or GAD Mandate</t>
  </si>
  <si>
    <t>GAD Objective</t>
  </si>
  <si>
    <t>Relevant LGU Program
 or Project</t>
  </si>
  <si>
    <t>GAD Activity</t>
  </si>
  <si>
    <t>Performance Indicator</t>
  </si>
  <si>
    <t>Actual Results</t>
  </si>
  <si>
    <t>Total Approved 
GAD Budget</t>
  </si>
  <si>
    <t>Actual Cost 
Expenditure</t>
  </si>
  <si>
    <t>Variance 
or Remarks</t>
  </si>
  <si>
    <t>CLIENT-FOCUSED</t>
  </si>
  <si>
    <t>Gender Issue</t>
  </si>
  <si>
    <t>Broken playing equipment at the playground of the Municipal Children's Park</t>
  </si>
  <si>
    <t>To provide conducive playing area for the children</t>
  </si>
  <si>
    <t>Social Services</t>
  </si>
  <si>
    <t>Improvement of the playground and procurement of the necessary playing equipment at the Municipal Children's Park</t>
  </si>
  <si>
    <t>Improved one (1) Municipal Children's Park by end of December 2024</t>
  </si>
  <si>
    <t>Improved one (1) Municipal Children's Park</t>
  </si>
  <si>
    <t>Implemented</t>
  </si>
  <si>
    <t>Inadequate knowledge and skills of parents (Women and PWDs), to have additional income</t>
  </si>
  <si>
    <t>To provide training in crochet crafting and in online marketing skills</t>
  </si>
  <si>
    <t>Skills Training and Digital Literacy</t>
  </si>
  <si>
    <t>Provide livelihood training to the parents (Women and PWDs)</t>
  </si>
  <si>
    <t>1 Livelihood training provided to 40 women and PWDs</t>
  </si>
  <si>
    <t>One (1) Livelihood Training was conducted last October 29, 2024 attended by 21 women</t>
  </si>
  <si>
    <t>Implemented/135.00</t>
  </si>
  <si>
    <t>Inadequate knowledge of parents, guardians or caregivers on the parenting capability and household management</t>
  </si>
  <si>
    <t>To provide seminar on the obligation of parents towards their children</t>
  </si>
  <si>
    <t>Conduct of Parents Educational Congress</t>
  </si>
  <si>
    <t>300 parents of children in the Child Development Centers attended</t>
  </si>
  <si>
    <t>One Day Orientation was conducted last September 27, 2024 attended by (Male-52/Female-160) Total-212</t>
  </si>
  <si>
    <t>Implemented/14,038.20</t>
  </si>
  <si>
    <t>Inadequate skills for livelihood project for Women, Solo Parents, Out of School Youth, Victims of Violence, Anti-Trafficking and Gender Based Violence on income generating activities</t>
  </si>
  <si>
    <t>To be able to provide additional skills and income to women, OSYs, Solo Parents, PWDS, and ERPAT and victims of abused and violence</t>
  </si>
  <si>
    <t>Skills Training cum Livelihood</t>
  </si>
  <si>
    <t>Provision of productivity skills capacity building and livelihood training</t>
  </si>
  <si>
    <t>50 women, victims of abused and violence, solo parents, ERPAT, OSYs, attended training by end of December 2024</t>
  </si>
  <si>
    <t>One (1) Skills Training on Peanut Butter Making cum Livelihood was conducted last November 13-14, 2024 attended by 22 Female</t>
  </si>
  <si>
    <t>Implemented/6,110.00</t>
  </si>
  <si>
    <t>Increasing number of illegitimate children Year 2022 based on the data given by the Municipal Civil Registrar, there are 268 illegitimate children in our municipality</t>
  </si>
  <si>
    <t>To minimize the number of illegitimate children</t>
  </si>
  <si>
    <t>Civil Registration</t>
  </si>
  <si>
    <t>Libreng Kasal and Information Dissemination during the Civil Registration Month</t>
  </si>
  <si>
    <t>35 couples by end of December 2024</t>
  </si>
  <si>
    <t>One (1) Kasalang Bayan was conducted last February 23, 2024, participated by 40 couples</t>
  </si>
  <si>
    <t>Implemented/5,435.00</t>
  </si>
  <si>
    <t>Insufficient resources of educational board games and learning materials at the library's children section and teen's section</t>
  </si>
  <si>
    <t>To be able to provide materials for learning of children and young adults in the library, and to assist them in socializing through the use of education game boards, as well as to keep children and young adults away from online games</t>
  </si>
  <si>
    <t>Provide learning supplies and materials</t>
  </si>
  <si>
    <t>Learning supplies and materials provided to the library's one (1) area for children's section and teen's section</t>
  </si>
  <si>
    <t>Recreational materials were procured for children and teenagers to be used at one (1) area of the Municipal Library</t>
  </si>
  <si>
    <t>Implemented/20.00</t>
  </si>
  <si>
    <t>Lack of Dental Supplies (toothbrush, toothpaste, etc.) for pregnant women</t>
  </si>
  <si>
    <t>To prevent poor oral health during pregnancy to avoid poor health outcomes for the mother and baby</t>
  </si>
  <si>
    <t>Health Services</t>
  </si>
  <si>
    <t>Provision of Dental Supplies to Pregnant Women</t>
  </si>
  <si>
    <t>300-350 Pregnant Women were provided dental supplies by end of December 2024</t>
  </si>
  <si>
    <t>Not Implemented</t>
  </si>
  <si>
    <t>Lack of funds for the maintenance of the Solar Powered Water System/Drinking Stations Prevention of water contamination and poor sanitation to prevent health risks Clean water also provides women to manage their menstrual hygiene and prevent risk of infection</t>
  </si>
  <si>
    <t>To provide funds for the maintenance of the Solar Powered Water System/Drinking Stations</t>
  </si>
  <si>
    <t>Provision of funds for the maintenance of the Solar Powered Water System/Drinking Stations (like sampling test, etc.)</t>
  </si>
  <si>
    <t>80%-100% well-maintained Solar Powered Water System/Drinking Stations</t>
  </si>
  <si>
    <t>Lack of income of parents to send their children to school</t>
  </si>
  <si>
    <t>To provide financial assistance and educational supplies to less fortunate three (3) high school students and prevent them to engage in any illegal activities</t>
  </si>
  <si>
    <t>To enroll three (3) chosen High School Students</t>
  </si>
  <si>
    <t>1. Certificate of registration as proof of their enrollment 2. Allowance and school supplies provided to the chosen three (3) high school students</t>
  </si>
  <si>
    <t>Lack of outreach programs for children with disabilities and children with autism</t>
  </si>
  <si>
    <t>To give special food packs to children with disabilities and children with autism</t>
  </si>
  <si>
    <t>Conduct of gift-giving activity</t>
  </si>
  <si>
    <t>50 children with disabilities and autism from different barangays received special food packs</t>
  </si>
  <si>
    <t>Lack of reading skills among young people and children</t>
  </si>
  <si>
    <t>To be able to start a program that could help the children to have a reading habit through the reading challenge</t>
  </si>
  <si>
    <t>Program to encourage the children to read in an incentive approach</t>
  </si>
  <si>
    <t>100 students</t>
  </si>
  <si>
    <t>25 students received simple giveaways during the Library Reading Program from November 4-29, 2024</t>
  </si>
  <si>
    <t>Implemented/75.00</t>
  </si>
  <si>
    <t>Lack of supplies, materials and equipment at the Skills Training Center for Out of School Youth, Solo Parents, unemployed women, PWDs, etc.</t>
  </si>
  <si>
    <t>To provide necessary supplies, materials, and equipment for skills training at the Skills Training Center</t>
  </si>
  <si>
    <t>Economic Services</t>
  </si>
  <si>
    <t>Procurement of necessary supplies, materials and equipment for skills training at the Skills Training Center</t>
  </si>
  <si>
    <t>30%-75% of necessary supplies, materials and equipment provided at the Skills Training Center and conduct of 2-3 skills training for OSYs, Solo Parents, unemployed women, PWDs, etc. by end of December 2024</t>
  </si>
  <si>
    <t>Augmentation E.O. N0. 046, S-2024</t>
  </si>
  <si>
    <t>Lack of supplies/materials in the Pre-Marriage Counselling Room</t>
  </si>
  <si>
    <t>To provide necessary supplies, materials and equipment at the Pre-Marriage Counselling Room</t>
  </si>
  <si>
    <t>Procurement of necessary supplies, materials and equipment at the Pre-Marriage Counselling Room</t>
  </si>
  <si>
    <t>60 couples attended the Pre-Marriage Counselling seminar and provided the needed forms to be filed properly and submitted. Conducive room for the conduct of pre-marriage counselling was provided.</t>
  </si>
  <si>
    <t>98 couples</t>
  </si>
  <si>
    <t>Implemented/280.00</t>
  </si>
  <si>
    <t>Limited participation of women in sustainable management of the environment and natural resources</t>
  </si>
  <si>
    <t>To increase participation of women in the sustainable management of the environment and natural resources (ENR)</t>
  </si>
  <si>
    <t>Community Cleaning and Tree Planting</t>
  </si>
  <si>
    <t>Conduct of tree planting activity and other community services</t>
  </si>
  <si>
    <t>One (1) Community Cleaning/Tree Planting Activity was conducted by end of December 2024</t>
  </si>
  <si>
    <t>One (1) Community Cleaning and Tree Planting Activity was conducted last August 9, 2024</t>
  </si>
  <si>
    <t>Implemented/9,100.00</t>
  </si>
  <si>
    <t>GAD Mandate</t>
  </si>
  <si>
    <t>18-day Campaign to End Violence Against Women (VAW) R.A. 10398: Declaring November 25 as the National Conciousness Day for the Elimination of Violence against Women and Children Proclamation 1172: Extending the Nat'l. Campaign to 18 Days</t>
  </si>
  <si>
    <t>To inspire the general public to make a personal commitment to end violence against women.</t>
  </si>
  <si>
    <t>Advocacy Campaign</t>
  </si>
  <si>
    <t>An advocacy campaign that is observed annually from November 25 to December 12 as mandated by Proclamation 1172 s. 2006.</t>
  </si>
  <si>
    <t>21 Brgys. and different schools in Asingan provided IEC materials, and enjoin them to share and participate in the different activities of the municipality re: Campaign to End VAW</t>
  </si>
  <si>
    <t>95 Advocacy Shirts were distributed to officials &amp; employees of the municipality and barangay VAW Desk Officers and 1 pc tarpaulin was hung in public space</t>
  </si>
  <si>
    <t>Implemented/2,000.00</t>
  </si>
  <si>
    <t>Prevalence of Gender Based Violence against women and children and trafficking in person RA 9262: Anti-Violence Against Women and RA 9208: Anti-trafficking in Persons Act of 2003</t>
  </si>
  <si>
    <t>To be able to provide financial assistance to survivor of VAWC, gender based violence and trafficking in person, also to provide food (meal) to victims of VAWC, trafficking and other forms of abuse who are in crisis center</t>
  </si>
  <si>
    <t>Protective Services</t>
  </si>
  <si>
    <t>Provision of Interventional Programs (financial assistance and provision of fund to victims of abuse and trafficking)</t>
  </si>
  <si>
    <t>10 reported victims of violence, abused, trafficking in person served by end of December 2024</t>
  </si>
  <si>
    <t>11 reported victims were served</t>
  </si>
  <si>
    <t>Implemented/175,000.00</t>
  </si>
  <si>
    <t>Sub-total A</t>
  </si>
  <si>
    <t>Total A (MOOE+PS+CO)</t>
  </si>
  <si>
    <t>Relevant LGU Program or Project</t>
  </si>
  <si>
    <t>Total Approved GAD Budget</t>
  </si>
  <si>
    <t>Actual Cost Expenditure</t>
  </si>
  <si>
    <t>Variance or Remarks</t>
  </si>
  <si>
    <t>ORGANIZATION-FOCUSED</t>
  </si>
  <si>
    <t>GFPS members have limited knowledge and skills on their roles as GFPS to monitor and implement Gender Mainstreaming in the agency</t>
  </si>
  <si>
    <t>GAD Focal Point System able to lead gender mainstreaming efforts of the organization. GPFS with enhanced capacities to formulate, implement and monitor GAD PB.</t>
  </si>
  <si>
    <t>Skills Development</t>
  </si>
  <si>
    <t>Continuing systematic capability building for members of the GFP and TWG</t>
  </si>
  <si>
    <t>2 deepening GAD sessions conducted by end of December 2024</t>
  </si>
  <si>
    <t>AAttended One (GAD) Seminar in Baguio City last March 13-15, 2024 and conducted one (1) Training/Seminar on GAD Planning and Budgeting last November 15-16, 2024 attended by 77 participants (Male-37/Female-40)</t>
  </si>
  <si>
    <t>Implemented/20,358.29</t>
  </si>
  <si>
    <t>Inadequate knowledge of women leaders, barangay officials regarding women's laws</t>
  </si>
  <si>
    <t>To provide orientation on the new laws related to women</t>
  </si>
  <si>
    <t>Conduct of Orientation/Seminar on the ne laws related to women</t>
  </si>
  <si>
    <t>1 Orientation/Seminar for Barangay Officials, VAW Desk Officers and Women Leaders (KALIPI) conducted by end of December 2024</t>
  </si>
  <si>
    <t>One (1) Orientation for the Laws of Women was conducted last March 8, 2024 attended by 130 (Male-30/Female-100)</t>
  </si>
  <si>
    <t>Implemented/165.00</t>
  </si>
  <si>
    <t>Lack of Capacity Building Programs on GAD of CSOs and Cooperatives as Members of LGU Special Bodies (i.e. Gender Sensitivity Training (GST), Gender Equity, Disability, and Social Inclusion, Gender-Responsive Planning and Budgeting and GAD Tools)</t>
  </si>
  <si>
    <t>To raise awareness of gender equality concerns, to foster mutual understanding and learning about gender in the context of local government and to incorporate gender and development in their respective CSO plans and organizational processes</t>
  </si>
  <si>
    <t>Capacity Building Program</t>
  </si>
  <si>
    <t>Conduct of Seminar/Workshop in any of the following topics: Gender Sensitivity Training (GST), Gender Equity, Disability, and Social Inclusion, Gender-Responsive Planning and Budgeting and GAD Tools</t>
  </si>
  <si>
    <t>1 Capacity Building Program was conducted by end of December of December 2024</t>
  </si>
  <si>
    <t>One (1) Gender Sensitivity Symposium was conducted last March 19, 2024 attended by 117 participants from Women SK Chairpersons, Women Supreme Student Government (SSG) Officers, Women Civil Society Organization (CSO) Officers, etc.</t>
  </si>
  <si>
    <t>Implemented/2,875.00</t>
  </si>
  <si>
    <t>Lack of funds relevant to expenses for the supplies, travel, food, board and lodging, professional fees and others in relation to GAD PPAs that address GAD issues and GAD mandates</t>
  </si>
  <si>
    <t>To provide relevant expenses for the supplies, food, board and lodging, prfessional fees and others in relation to GAD PPAs that address GAD issues and mandates</t>
  </si>
  <si>
    <t>Local Development</t>
  </si>
  <si>
    <t>Relevant expenses related to GAD PPAs that address GAD issues and GAD mandates provided</t>
  </si>
  <si>
    <t>80-% to 100 % of relevant expenses related to GAD PPAs that address GAD issues and GAD mandates were provided</t>
  </si>
  <si>
    <t>Lack of knowledge of service providers in the conduct of Pre-marriage Counselling</t>
  </si>
  <si>
    <t>To provide knowledge and skills in the conduct of Pre-Marriage Counselling</t>
  </si>
  <si>
    <t>Conduct of Pre-Marriage Counselling Seminars</t>
  </si>
  <si>
    <t>3-day Pre-Marriage Counselling Seminar was conducted and 24-48 sessions of pre-marriage counseling conducted by end of December 2024</t>
  </si>
  <si>
    <t>28 sessions of Pre-Marriage Counselling was conducted last 2024</t>
  </si>
  <si>
    <t>Implemented/11,264.60</t>
  </si>
  <si>
    <t>Lack of Supplies in the WCPD Office PNP shall establish Women's Desks in all Police Stations throughout the country to administer and attend to cases involving crimes against chastity, sexual harassment, abuses committed against women and children and other similar offenses</t>
  </si>
  <si>
    <t>Maintenance of the WCPD Office</t>
  </si>
  <si>
    <t>Protective Services/Social Services</t>
  </si>
  <si>
    <t>Provision of needed supplies and materials</t>
  </si>
  <si>
    <t>80%-100% utilization of the available budget</t>
  </si>
  <si>
    <t>Limited access of employees to supplies of alcohols, sanitizers and soaps (mostly only women CRs were provided)</t>
  </si>
  <si>
    <t>To protect the employees/personnels from FLU, COVID-19 and other viruses</t>
  </si>
  <si>
    <t>Protection Services</t>
  </si>
  <si>
    <t>Distribution of alcohols, sanitizers, and soaps to different offices of the municipality including men and women comfort rooms</t>
  </si>
  <si>
    <t>100% of offices and comfort rooms of the municipality received alcohols, sanitizers, and soaps</t>
  </si>
  <si>
    <t>Distributed 100% of procured sanitary items to CRs and offices</t>
  </si>
  <si>
    <t>Limited access of employees/personnels to FLU vaccines, since priority were given to senior citizens. They have annual supplies of FLU vaccines from the Department of Health</t>
  </si>
  <si>
    <t>To protect the employees /personnels from FLU, COVID-19 and other viruses</t>
  </si>
  <si>
    <t>Provision of FLU vaccine to employees and other personnels who are not senior citizens</t>
  </si>
  <si>
    <t>150-170 employees/gov't. personnels (not belonging to senior citizen) were vaccinated with FLU vaccine</t>
  </si>
  <si>
    <t>Augmentation No. 046, S-2024</t>
  </si>
  <si>
    <t>DILG-DSWD-DOH-DepEd-PCW Joint Memorandum Circular No. 2010-2 dated December 9, 2010 provides for the guidelines in the establishment of a Violence Against Women (VAW) Desk in every barangay, while DILG Memorandum Circular No. 2017-114 dated August 20, 2017 set guidelines in monitoring the functionality of VAWC Desk in every barangay</t>
  </si>
  <si>
    <t>To assess the functionality of the Barangay VAW Desk and women leaders as well as to provide meals and snacks during meeting</t>
  </si>
  <si>
    <t>Capacity Development/Protective Services</t>
  </si>
  <si>
    <t>Provision of meals and snacks to Barangay VAW Desk Officers and women leaders who attended the quartetly meeting</t>
  </si>
  <si>
    <t>4 quarterly meetings were conducted by end of December 2024, as well as meals and snacks were served to VAW Desk Officers and Women Leaders who attended the meeting</t>
  </si>
  <si>
    <t>2 quarterly meeting were conducted and expenses were charged to GAD Fund</t>
  </si>
  <si>
    <t>Implemented/29,100.00</t>
  </si>
  <si>
    <t>JMC No. 2013-01 'Guidelines on the Localization of the Magna Carta of Women' 'Creation and/or strengthening of the LGU GAD Focal Point System/Service Providers'</t>
  </si>
  <si>
    <t>To ensure and sustain the LGU's critical conciousness in supporting gender and dev't., women's empowerment and responding to gender issues.</t>
  </si>
  <si>
    <t>Seminar/Workshop in any of the following topics: Gender Sensitivity Training (GST), Gender-Responsive Planning and Budgeting, Gender Analysis, Gender Audit, GAD Tools, etc.</t>
  </si>
  <si>
    <t>One (1) to Two (2) Capacity Building Program were conducted by end of December 2024</t>
  </si>
  <si>
    <t>One (1) Capacity Building Program was conducted last August 15-17, 2024 at Baguio City (Male-69/Female-64 TOTAL-133)</t>
  </si>
  <si>
    <t>Implemented/6,170.25</t>
  </si>
  <si>
    <t>National Women's Month Celebration Presidential Proclamation No. 227 s. 1988: Providing for the Observance of the month of March as 'Women's Role History Month' R.A. 6949 s. 1990 Declaring March 8 of every year as Nat'l. Women's Day</t>
  </si>
  <si>
    <t>Gift of time and beauty by pampering women on National Women's Day</t>
  </si>
  <si>
    <t>Women's Wellnes Program</t>
  </si>
  <si>
    <t>Conduct of Women Wellnes Services (i.e. massage, manicure/pedicure, hair-cut, etc.)</t>
  </si>
  <si>
    <t>One (1) Women's Wellness Program was conducted in celebration of the 2024 National Women's Day (March 8, 2024)</t>
  </si>
  <si>
    <t>One (1) Women's Wellness Program was conducted last March 8, 2024 (Attendees-83)</t>
  </si>
  <si>
    <t>Implemented/30.00</t>
  </si>
  <si>
    <t>To promote public awareness on women's issues and recognizes the vital role of women in society</t>
  </si>
  <si>
    <t>Symposium and production of IEC materials</t>
  </si>
  <si>
    <t>Information Dissemination Campaign and conduct of symposium/forum</t>
  </si>
  <si>
    <t>Municipal Officials, female employees, female barangay officials and female representatives from different organizations (30-40 persons) attended the symposium/forum and given IEC materials</t>
  </si>
  <si>
    <t>100 Advocacy Shirts were distributed and 1 tarpaulin was printed.</t>
  </si>
  <si>
    <t>Implemented/12,215.00</t>
  </si>
  <si>
    <t>To support the implementation of GAD PPAs and objectives of the LGU</t>
  </si>
  <si>
    <t>Information and Education Campaign (IEC)</t>
  </si>
  <si>
    <t>Preparation of 2025 GAD Plan and Budget and 2023 Accomplishment Report/Information Dissemination</t>
  </si>
  <si>
    <t>1 Agency FY 2025 GAD PB approved and endorsed by end of May 2024/FY 2023 GAD AR was submitted by end of January 2024. Procurement of materials/supplies/equipment needed</t>
  </si>
  <si>
    <t>1 agency GAD PB was approved and endorsed by end of May 2024 and FY 2023 GAD AR was submitted by end of January 2024. Procured necessary supplies</t>
  </si>
  <si>
    <t>Implemented/44,575.00</t>
  </si>
  <si>
    <t>Sub-total B</t>
  </si>
  <si>
    <t>ATTRIBUTED PROGRAMS</t>
  </si>
  <si>
    <t>Title of LGU Program or Project</t>
  </si>
  <si>
    <t>HGDG PIMME / FIMME Score</t>
  </si>
  <si>
    <t>Total Annual Program/ Project Cost or Expenditure</t>
  </si>
  <si>
    <t>GAD Attributed Program/Project Cost or Expenditure</t>
  </si>
  <si>
    <t>Continuation of the Construction of Local Access Roads/Farm to Market Roads in different barangays</t>
  </si>
  <si>
    <t>Implemented/1,449,160.08</t>
  </si>
  <si>
    <t>Continuation of the Construction of Solar Streetlights in different barangays</t>
  </si>
  <si>
    <t>Implemented/524,885.96</t>
  </si>
  <si>
    <t>Installation of Solar Powered Lights at MDRRMO and other Devolved Offices</t>
  </si>
  <si>
    <t>Implemented/2,983,678.74</t>
  </si>
  <si>
    <t>SPES-Special Program for the Employment of Students</t>
  </si>
  <si>
    <t>Implemented/60,272.00</t>
  </si>
  <si>
    <t>Provision of Medicines, Medical and Dental Supplies, Quality Health Services and Equipment to the Community</t>
  </si>
  <si>
    <t>Implemented/691,358.25</t>
  </si>
  <si>
    <t>Access to Relief Goods, Medicines, etc. of Calamity Victims in the 21 Barangays of Asingan</t>
  </si>
  <si>
    <t>Implemented/114,540.00</t>
  </si>
  <si>
    <t>Repair of various flood mitigating projects in different barangays</t>
  </si>
  <si>
    <t>Implemented/1,975,176.00</t>
  </si>
  <si>
    <t>Aid to Senior Citizens</t>
  </si>
  <si>
    <t>Implemented/277,125.00</t>
  </si>
  <si>
    <t>Financial Assistance to Students</t>
  </si>
  <si>
    <t>Implemented/295,000.00</t>
  </si>
  <si>
    <t>Programs for victims fo abuse, human trafficking and their family</t>
  </si>
  <si>
    <t>Implemented/7,500.00</t>
  </si>
  <si>
    <t>Program for CICL/CAR and their family</t>
  </si>
  <si>
    <t>Implemented/13,410.46</t>
  </si>
  <si>
    <t>Assistance for Athletes/Academic, Competing Students (District/Provincial/Regional/National)</t>
  </si>
  <si>
    <t>Implemented/3,250.00</t>
  </si>
  <si>
    <t>Improvement of Women and Children Protection Desk (WCPD) and materials for child awareness program</t>
  </si>
  <si>
    <t>Implemented/8,875.00</t>
  </si>
  <si>
    <t>Dental Services/Incentives/Supplies for Day Care Students</t>
  </si>
  <si>
    <t>Implemented/21,120.00</t>
  </si>
  <si>
    <t>Vitamins and Feeding Program for Underweight and Severely Underweight Children</t>
  </si>
  <si>
    <t>Implemented/69,328.25</t>
  </si>
  <si>
    <t>Assistance to SPED Students</t>
  </si>
  <si>
    <t>Implemented/37,396.96</t>
  </si>
  <si>
    <t>Support to CDC (supplies, materials and equipment)</t>
  </si>
  <si>
    <t>Implemented/79,317.25</t>
  </si>
  <si>
    <t>Sub-total C</t>
  </si>
  <si>
    <t>GRAND TOTAL (A+B+C)</t>
  </si>
  <si>
    <t>Prepared by:</t>
  </si>
  <si>
    <t>Approved by:</t>
  </si>
  <si>
    <t>Date:</t>
  </si>
  <si>
    <t>ROSALIE A. JOVER</t>
  </si>
  <si>
    <t>ENGR. CARLOS F. LOPEZ, JR.</t>
  </si>
  <si>
    <t>31/01/2025</t>
  </si>
  <si>
    <t>Chairperson, GFPS TWG</t>
  </si>
  <si>
    <t>Local Chief Executive</t>
  </si>
  <si>
    <t>DD/MM/YEAR</t>
  </si>
  <si>
    <t>Provision of needed materials/supplies/equipment in the preparation of GAD reports and IEC activities (development, printing and dissemination, etc.) that support the GAD PPAs and objectives of the LGUs Joint Circular 2012-01: 'Guidelines for the Preparation of Annual GAD Plan and Budget and Accomplishment Report to Implement the Magna Carta of Women</t>
  </si>
  <si>
    <t>FDP Form 5 - Annual GAD Accomplishment Report</t>
  </si>
  <si>
    <t>(PCW-DILG-DBM-NEDA JMC No. 2016-01 dated January 12, 2016, Annex E)</t>
  </si>
  <si>
    <t>ANNUAL GENDER AND DEVELOPMENT (GAD) ACCOMPLISHMENT REPORT</t>
  </si>
  <si>
    <t>REGION:</t>
  </si>
  <si>
    <t>CALENDAR YEAR:</t>
  </si>
  <si>
    <t>PROVINCE:</t>
  </si>
  <si>
    <t>CITY/MUNICIPALITY:</t>
  </si>
  <si>
    <t xml:space="preserve">Total LGU Budget: </t>
  </si>
  <si>
    <t>Total GAD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</si>
</sst>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PHP]\ * #,##0.00_);_([$PHP]\ * \(#,##0.00\);_([$PHP]\ * &quot;-&quot;??_);_(@_)"/>
  </numFmts>
  <fonts count="26"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Calibri"/>
      <family val="2"/>
      <scheme val="minor"/>
    </font>
    <font>
      <b/>
      <sz val="11"/>
      <color rgb="FF000000"/>
      <name val="Calibri"/>
      <family val="2"/>
      <scheme val="minor"/>
    </font>
    <font>
      <b/>
      <sz val="12"/>
      <color rgb="FF000000"/>
      <name val="Calibri"/>
      <family val="2"/>
      <scheme val="minor"/>
    </font>
    <font>
      <sz val="10"/>
      <color rgb="FF000000"/>
      <name val="Calibri"/>
      <family val="2"/>
      <scheme val="minor"/>
    </font>
    <font>
      <sz val="12"/>
      <color rgb="FF000000"/>
      <name val="Calibri"/>
      <family val="2"/>
      <scheme val="minor"/>
    </font>
    <font>
      <sz val="11"/>
      <color rgb="FF000000"/>
      <name val="Calibri"/>
      <family val="2"/>
      <scheme val="minor"/>
    </font>
    <font>
      <sz val="7"/>
      <color rgb="FF000000"/>
      <name val="Calibri"/>
    </font>
    <font>
      <b/>
      <sz val="11"/>
      <color rgb="FF000000"/>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1FF"/>
        <bgColor rgb="FF000000"/>
      </patternFill>
    </fill>
    <fill>
      <patternFill patternType="solid">
        <fgColor rgb="FFF9FCFF"/>
        <bgColor rgb="FF000000"/>
      </patternFill>
    </fill>
    <fill>
      <patternFill patternType="solid">
        <fgColor rgb="FFFFEEBA"/>
        <bgColor rgb="FF000000"/>
      </patternFill>
    </fill>
    <fill>
      <patternFill patternType="solid">
        <fgColor rgb="FFFFD966"/>
        <bgColor rgb="FF000000"/>
      </patternFill>
    </fill>
    <fill>
      <patternFill patternType="solid">
        <fgColor theme="0" tint="-4.9989318521683403E-2"/>
        <bgColor indexed="64"/>
      </patternFill>
    </fill>
    <fill>
      <patternFill patternType="solid">
        <fgColor theme="0"/>
        <bgColor rgb="FF000000"/>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rgb="FFDDDDDD"/>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double">
        <color rgb="FFDDDDDD"/>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thin">
        <color indexed="64"/>
      </bottom>
      <diagonal/>
    </border>
  </borders>
  <cellStyleXfs count="43">
    <xf numFmtId="0" fontId="0" fillId="0" borderId="0"/>
    <xf numFmtId="43" fontId="23"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8">
    <xf numFmtId="0" fontId="0" fillId="0" borderId="0" xfId="0"/>
    <xf numFmtId="164" fontId="0" fillId="0" borderId="0" xfId="1" applyNumberFormat="1" applyFont="1"/>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12" xfId="0" applyFont="1" applyBorder="1"/>
    <xf numFmtId="0" fontId="18" fillId="0" borderId="0" xfId="0" applyFont="1" applyBorder="1" applyAlignment="1">
      <alignment wrapText="1"/>
    </xf>
    <xf numFmtId="0" fontId="18" fillId="0" borderId="0" xfId="0" applyFont="1" applyBorder="1" applyAlignment="1">
      <alignment horizontal="right" wrapText="1"/>
    </xf>
    <xf numFmtId="0" fontId="18" fillId="0" borderId="12" xfId="0" applyFont="1" applyBorder="1" applyAlignment="1">
      <alignment horizontal="right" wrapText="1"/>
    </xf>
    <xf numFmtId="0" fontId="18" fillId="0" borderId="12" xfId="0" applyFont="1" applyBorder="1" applyAlignment="1">
      <alignment wrapText="1"/>
    </xf>
    <xf numFmtId="0" fontId="0" fillId="0" borderId="0" xfId="0" applyAlignment="1">
      <alignment vertical="top"/>
    </xf>
    <xf numFmtId="0" fontId="21" fillId="0" borderId="16" xfId="0" applyFont="1" applyBorder="1" applyAlignment="1">
      <alignment vertical="top" wrapText="1"/>
    </xf>
    <xf numFmtId="0" fontId="21" fillId="0" borderId="17" xfId="0" applyFont="1" applyBorder="1" applyAlignment="1">
      <alignment vertical="top" wrapText="1"/>
    </xf>
    <xf numFmtId="4" fontId="21" fillId="0" borderId="17" xfId="0" applyNumberFormat="1" applyFont="1" applyBorder="1" applyAlignment="1">
      <alignment horizontal="right" vertical="top" wrapText="1"/>
    </xf>
    <xf numFmtId="0" fontId="21" fillId="0" borderId="17" xfId="0" applyFont="1" applyBorder="1" applyAlignment="1">
      <alignment horizontal="right" vertical="top" wrapText="1"/>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18" fillId="0" borderId="11" xfId="0" applyFont="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right" vertical="top" wrapText="1"/>
    </xf>
    <xf numFmtId="0" fontId="21" fillId="0" borderId="19" xfId="0" applyFont="1" applyBorder="1" applyAlignment="1">
      <alignment vertical="top" wrapText="1"/>
    </xf>
    <xf numFmtId="4" fontId="21" fillId="0" borderId="19" xfId="0" applyNumberFormat="1" applyFont="1" applyBorder="1" applyAlignment="1">
      <alignment horizontal="right" vertical="top" wrapText="1"/>
    </xf>
    <xf numFmtId="0" fontId="18" fillId="35" borderId="19" xfId="0" applyFont="1" applyFill="1" applyBorder="1" applyAlignment="1">
      <alignment vertical="top" wrapText="1"/>
    </xf>
    <xf numFmtId="4" fontId="18" fillId="35" borderId="19" xfId="0" applyNumberFormat="1" applyFont="1" applyFill="1" applyBorder="1" applyAlignment="1">
      <alignment horizontal="right" vertical="top" wrapText="1"/>
    </xf>
    <xf numFmtId="0" fontId="18" fillId="35" borderId="17" xfId="0" applyFont="1" applyFill="1" applyBorder="1" applyAlignment="1">
      <alignment vertical="top" wrapText="1"/>
    </xf>
    <xf numFmtId="0" fontId="20" fillId="35" borderId="13" xfId="0" applyFont="1" applyFill="1" applyBorder="1" applyAlignment="1">
      <alignment vertical="top" wrapText="1"/>
    </xf>
    <xf numFmtId="0" fontId="21" fillId="0" borderId="13" xfId="0" applyFont="1" applyBorder="1" applyAlignment="1">
      <alignment vertical="top" wrapText="1"/>
    </xf>
    <xf numFmtId="4" fontId="21" fillId="0" borderId="17" xfId="0" applyNumberFormat="1" applyFont="1" applyBorder="1" applyAlignment="1">
      <alignment vertical="top" wrapText="1"/>
    </xf>
    <xf numFmtId="4" fontId="21" fillId="0" borderId="0" xfId="0" applyNumberFormat="1" applyFont="1" applyAlignment="1">
      <alignment vertical="top" wrapText="1"/>
    </xf>
    <xf numFmtId="4" fontId="21" fillId="0" borderId="20" xfId="0" applyNumberFormat="1" applyFont="1" applyBorder="1" applyAlignment="1">
      <alignment vertical="top" wrapText="1"/>
    </xf>
    <xf numFmtId="4" fontId="21" fillId="0" borderId="21" xfId="0" applyNumberFormat="1" applyFont="1" applyBorder="1" applyAlignment="1">
      <alignment vertical="top" wrapText="1"/>
    </xf>
    <xf numFmtId="4" fontId="21" fillId="0" borderId="22" xfId="0" applyNumberFormat="1" applyFont="1" applyBorder="1" applyAlignment="1">
      <alignment vertical="top" wrapText="1"/>
    </xf>
    <xf numFmtId="4" fontId="21" fillId="0" borderId="14" xfId="0" applyNumberFormat="1" applyFont="1" applyBorder="1" applyAlignment="1">
      <alignment vertical="top" wrapText="1"/>
    </xf>
    <xf numFmtId="4" fontId="21" fillId="0" borderId="10" xfId="0" applyNumberFormat="1" applyFont="1" applyBorder="1" applyAlignment="1">
      <alignment vertical="top" wrapText="1"/>
    </xf>
    <xf numFmtId="4" fontId="21" fillId="0" borderId="19" xfId="0" applyNumberFormat="1" applyFont="1" applyBorder="1" applyAlignment="1">
      <alignment vertical="top" wrapText="1"/>
    </xf>
    <xf numFmtId="4" fontId="21" fillId="0" borderId="18" xfId="0" applyNumberFormat="1" applyFont="1" applyBorder="1" applyAlignment="1">
      <alignment vertical="top" wrapText="1"/>
    </xf>
    <xf numFmtId="4" fontId="21" fillId="0" borderId="16" xfId="0" applyNumberFormat="1" applyFont="1" applyBorder="1" applyAlignment="1">
      <alignment vertical="top" wrapText="1"/>
    </xf>
    <xf numFmtId="0" fontId="18" fillId="35" borderId="18" xfId="0" applyFont="1" applyFill="1" applyBorder="1" applyAlignment="1">
      <alignment wrapText="1"/>
    </xf>
    <xf numFmtId="0" fontId="18" fillId="35" borderId="23" xfId="0" applyFont="1" applyFill="1" applyBorder="1" applyAlignment="1">
      <alignment wrapText="1"/>
    </xf>
    <xf numFmtId="0" fontId="18" fillId="35" borderId="19" xfId="0" applyFont="1" applyFill="1" applyBorder="1" applyAlignment="1">
      <alignment wrapText="1"/>
    </xf>
    <xf numFmtId="0" fontId="18" fillId="35" borderId="16" xfId="0" applyFont="1" applyFill="1" applyBorder="1" applyAlignment="1">
      <alignment wrapText="1"/>
    </xf>
    <xf numFmtId="0" fontId="18" fillId="35" borderId="17" xfId="0" applyFont="1" applyFill="1" applyBorder="1" applyAlignment="1">
      <alignment wrapText="1"/>
    </xf>
    <xf numFmtId="0" fontId="18" fillId="35" borderId="19" xfId="0" applyFont="1" applyFill="1" applyBorder="1" applyAlignment="1">
      <alignment horizontal="left" wrapText="1"/>
    </xf>
    <xf numFmtId="4" fontId="18" fillId="35" borderId="17" xfId="0" applyNumberFormat="1" applyFont="1" applyFill="1" applyBorder="1" applyAlignment="1">
      <alignment wrapText="1"/>
    </xf>
    <xf numFmtId="0" fontId="0" fillId="36" borderId="24" xfId="0" applyFill="1" applyBorder="1"/>
    <xf numFmtId="0" fontId="0" fillId="36" borderId="0" xfId="0" applyFill="1"/>
    <xf numFmtId="0" fontId="19" fillId="36" borderId="0" xfId="0" applyFont="1" applyFill="1" applyAlignment="1">
      <alignment horizontal="right"/>
    </xf>
    <xf numFmtId="4" fontId="18" fillId="36" borderId="25" xfId="0" applyNumberFormat="1" applyFont="1" applyFill="1" applyBorder="1" applyAlignment="1">
      <alignment wrapText="1"/>
    </xf>
    <xf numFmtId="0" fontId="0" fillId="36" borderId="25" xfId="0" applyFill="1" applyBorder="1"/>
    <xf numFmtId="0" fontId="0" fillId="0" borderId="26" xfId="0" applyBorder="1"/>
    <xf numFmtId="0" fontId="0" fillId="0" borderId="27" xfId="0" applyBorder="1"/>
    <xf numFmtId="0" fontId="0" fillId="0" borderId="28" xfId="0" applyBorder="1"/>
    <xf numFmtId="0" fontId="0" fillId="0" borderId="29" xfId="0" applyBorder="1"/>
    <xf numFmtId="0" fontId="22" fillId="0" borderId="0" xfId="0" applyFont="1"/>
    <xf numFmtId="0" fontId="22" fillId="0" borderId="24" xfId="0" applyFont="1" applyBorder="1"/>
    <xf numFmtId="0" fontId="0" fillId="0" borderId="24" xfId="0" applyBorder="1"/>
    <xf numFmtId="0" fontId="0" fillId="0" borderId="32" xfId="0" applyBorder="1"/>
    <xf numFmtId="0" fontId="0" fillId="0" borderId="33" xfId="0" applyBorder="1"/>
    <xf numFmtId="0" fontId="0" fillId="0" borderId="34" xfId="0" applyBorder="1"/>
    <xf numFmtId="0" fontId="0" fillId="0" borderId="35" xfId="0" applyBorder="1"/>
    <xf numFmtId="0" fontId="21" fillId="0" borderId="10" xfId="0" applyFont="1" applyBorder="1" applyAlignment="1">
      <alignment vertical="top" wrapText="1"/>
    </xf>
    <xf numFmtId="0" fontId="21" fillId="0" borderId="11" xfId="0" applyFont="1" applyBorder="1" applyAlignment="1">
      <alignment vertical="top" wrapText="1"/>
    </xf>
    <xf numFmtId="4" fontId="21" fillId="0" borderId="11" xfId="0" applyNumberFormat="1" applyFont="1" applyBorder="1" applyAlignment="1">
      <alignment horizontal="right" vertical="top" wrapText="1"/>
    </xf>
    <xf numFmtId="0" fontId="21" fillId="0" borderId="11" xfId="0" applyFont="1" applyBorder="1" applyAlignment="1">
      <alignment horizontal="right" vertical="top" wrapText="1"/>
    </xf>
    <xf numFmtId="0" fontId="18" fillId="35" borderId="24" xfId="0" applyFont="1" applyFill="1" applyBorder="1" applyAlignment="1">
      <alignment vertical="top" wrapText="1"/>
    </xf>
    <xf numFmtId="0" fontId="18" fillId="35" borderId="0" xfId="0" applyFont="1" applyFill="1" applyBorder="1" applyAlignment="1">
      <alignment vertical="top" wrapText="1"/>
    </xf>
    <xf numFmtId="4" fontId="18" fillId="35" borderId="0" xfId="0" applyNumberFormat="1" applyFont="1" applyFill="1" applyBorder="1" applyAlignment="1">
      <alignment horizontal="right" vertical="top" wrapText="1"/>
    </xf>
    <xf numFmtId="0" fontId="18" fillId="35" borderId="25" xfId="0" applyFont="1" applyFill="1" applyBorder="1" applyAlignment="1">
      <alignment vertical="top" wrapText="1"/>
    </xf>
    <xf numFmtId="0" fontId="18" fillId="35" borderId="18" xfId="0" applyFont="1" applyFill="1" applyBorder="1" applyAlignment="1">
      <alignment vertical="top" wrapText="1"/>
    </xf>
    <xf numFmtId="4" fontId="21" fillId="0" borderId="11" xfId="0" applyNumberFormat="1" applyFont="1" applyBorder="1" applyAlignment="1">
      <alignment vertical="top" wrapText="1"/>
    </xf>
    <xf numFmtId="0" fontId="18" fillId="0" borderId="10" xfId="0" applyFont="1" applyBorder="1" applyAlignment="1">
      <alignment horizontal="center" vertical="top" wrapText="1"/>
    </xf>
    <xf numFmtId="0" fontId="18" fillId="0" borderId="14" xfId="0" applyFont="1" applyBorder="1" applyAlignment="1">
      <alignment vertical="top" wrapText="1"/>
    </xf>
    <xf numFmtId="0" fontId="18" fillId="35" borderId="13" xfId="0" applyFont="1" applyFill="1" applyBorder="1" applyAlignment="1">
      <alignment vertical="top" wrapText="1"/>
    </xf>
    <xf numFmtId="0" fontId="18" fillId="35" borderId="14" xfId="0" applyFont="1" applyFill="1" applyBorder="1" applyAlignment="1">
      <alignment vertical="top" wrapText="1"/>
    </xf>
    <xf numFmtId="4" fontId="18" fillId="35" borderId="14" xfId="0" applyNumberFormat="1" applyFont="1" applyFill="1" applyBorder="1" applyAlignment="1">
      <alignment horizontal="right" vertical="top" wrapText="1"/>
    </xf>
    <xf numFmtId="0" fontId="18" fillId="35" borderId="11" xfId="0" applyFont="1" applyFill="1" applyBorder="1" applyAlignment="1">
      <alignment vertical="top" wrapText="1"/>
    </xf>
    <xf numFmtId="0" fontId="0" fillId="37" borderId="0" xfId="0" applyFill="1" applyAlignment="1">
      <alignment vertical="top"/>
    </xf>
    <xf numFmtId="0" fontId="18" fillId="38" borderId="0" xfId="0" applyFont="1" applyFill="1" applyBorder="1" applyAlignment="1">
      <alignment vertical="top" wrapText="1"/>
    </xf>
    <xf numFmtId="4" fontId="18" fillId="38" borderId="0" xfId="0" applyNumberFormat="1" applyFont="1" applyFill="1" applyBorder="1" applyAlignment="1">
      <alignment horizontal="right" vertical="top" wrapText="1"/>
    </xf>
    <xf numFmtId="4" fontId="0" fillId="0" borderId="0" xfId="0" applyNumberFormat="1"/>
    <xf numFmtId="0" fontId="18" fillId="33" borderId="13" xfId="0" applyFont="1" applyFill="1" applyBorder="1" applyAlignment="1">
      <alignment vertical="top" wrapText="1"/>
    </xf>
    <xf numFmtId="0" fontId="18" fillId="33" borderId="14" xfId="0" applyFont="1" applyFill="1" applyBorder="1" applyAlignment="1">
      <alignment vertical="top" wrapText="1"/>
    </xf>
    <xf numFmtId="0" fontId="18" fillId="33" borderId="15" xfId="0" applyFont="1" applyFill="1" applyBorder="1" applyAlignment="1">
      <alignment vertical="top" wrapText="1"/>
    </xf>
    <xf numFmtId="0" fontId="20" fillId="33" borderId="13" xfId="0" applyFont="1" applyFill="1" applyBorder="1" applyAlignment="1">
      <alignment wrapText="1"/>
    </xf>
    <xf numFmtId="0" fontId="20" fillId="33" borderId="14" xfId="0" applyFont="1" applyFill="1" applyBorder="1" applyAlignment="1">
      <alignment wrapText="1"/>
    </xf>
    <xf numFmtId="0" fontId="20" fillId="33" borderId="11" xfId="0" applyFont="1" applyFill="1" applyBorder="1" applyAlignment="1">
      <alignment wrapText="1"/>
    </xf>
    <xf numFmtId="0" fontId="18" fillId="33" borderId="13" xfId="0" applyFont="1" applyFill="1" applyBorder="1" applyAlignment="1">
      <alignment wrapText="1"/>
    </xf>
    <xf numFmtId="0" fontId="18" fillId="33" borderId="14" xfId="0" applyFont="1" applyFill="1" applyBorder="1" applyAlignment="1">
      <alignment wrapText="1"/>
    </xf>
    <xf numFmtId="0" fontId="18" fillId="33" borderId="11" xfId="0" applyFont="1" applyFill="1" applyBorder="1" applyAlignment="1">
      <alignment wrapText="1"/>
    </xf>
    <xf numFmtId="0" fontId="18" fillId="34" borderId="13" xfId="0" applyFont="1" applyFill="1" applyBorder="1" applyAlignment="1">
      <alignment vertical="top" wrapText="1"/>
    </xf>
    <xf numFmtId="0" fontId="18" fillId="34" borderId="14" xfId="0" applyFont="1" applyFill="1" applyBorder="1" applyAlignment="1">
      <alignment vertical="top" wrapText="1"/>
    </xf>
    <xf numFmtId="0" fontId="18" fillId="34" borderId="11" xfId="0" applyFont="1" applyFill="1" applyBorder="1" applyAlignment="1">
      <alignment vertical="top" wrapText="1"/>
    </xf>
    <xf numFmtId="0" fontId="20" fillId="33" borderId="13" xfId="0" applyFont="1" applyFill="1" applyBorder="1" applyAlignment="1">
      <alignment vertical="top" wrapText="1"/>
    </xf>
    <xf numFmtId="0" fontId="20" fillId="33" borderId="14" xfId="0" applyFont="1" applyFill="1" applyBorder="1" applyAlignment="1">
      <alignment vertical="top" wrapText="1"/>
    </xf>
    <xf numFmtId="0" fontId="20" fillId="33" borderId="15" xfId="0" applyFont="1" applyFill="1" applyBorder="1" applyAlignment="1">
      <alignment vertical="top" wrapText="1"/>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18" fillId="0" borderId="11" xfId="0" applyFont="1" applyBorder="1" applyAlignment="1">
      <alignment horizontal="center" vertical="top" wrapText="1"/>
    </xf>
    <xf numFmtId="0" fontId="18" fillId="0" borderId="15" xfId="0" applyFont="1" applyBorder="1" applyAlignment="1">
      <alignment horizontal="center" vertical="top" wrapText="1"/>
    </xf>
    <xf numFmtId="0" fontId="18" fillId="0" borderId="36" xfId="0" applyFont="1" applyBorder="1" applyAlignment="1">
      <alignment horizontal="center" vertical="top" wrapText="1"/>
    </xf>
    <xf numFmtId="0" fontId="21" fillId="0" borderId="13" xfId="0" applyFont="1" applyBorder="1" applyAlignment="1">
      <alignment vertical="top" wrapText="1"/>
    </xf>
    <xf numFmtId="0" fontId="21" fillId="0" borderId="14" xfId="0" applyFont="1" applyBorder="1" applyAlignment="1">
      <alignment vertical="top" wrapText="1"/>
    </xf>
    <xf numFmtId="0" fontId="21" fillId="0" borderId="11" xfId="0" applyFont="1" applyBorder="1" applyAlignment="1">
      <alignment vertical="top" wrapText="1"/>
    </xf>
    <xf numFmtId="0" fontId="21" fillId="0" borderId="13" xfId="0" applyFont="1" applyBorder="1" applyAlignment="1">
      <alignment horizontal="center" vertical="top" wrapText="1"/>
    </xf>
    <xf numFmtId="0" fontId="21" fillId="0" borderId="15" xfId="0" applyFont="1" applyBorder="1" applyAlignment="1">
      <alignment horizontal="center" vertical="top" wrapText="1"/>
    </xf>
    <xf numFmtId="0" fontId="19" fillId="0" borderId="34" xfId="0" applyFont="1" applyBorder="1" applyAlignment="1">
      <alignment horizontal="center"/>
    </xf>
    <xf numFmtId="0" fontId="19" fillId="0" borderId="33" xfId="0" applyFont="1" applyBorder="1" applyAlignment="1">
      <alignment horizontal="center"/>
    </xf>
    <xf numFmtId="0" fontId="22" fillId="0" borderId="30" xfId="0" applyFont="1" applyBorder="1" applyAlignment="1">
      <alignment horizontal="center"/>
    </xf>
    <xf numFmtId="0" fontId="22" fillId="0" borderId="0" xfId="0" applyFont="1" applyBorder="1" applyAlignment="1">
      <alignment horizontal="center"/>
    </xf>
    <xf numFmtId="0" fontId="22" fillId="0" borderId="24" xfId="0" applyFont="1" applyBorder="1" applyAlignment="1">
      <alignment horizontal="center"/>
    </xf>
    <xf numFmtId="0" fontId="22" fillId="0" borderId="0" xfId="0" applyFont="1" applyAlignment="1">
      <alignment horizontal="center"/>
    </xf>
    <xf numFmtId="0" fontId="22" fillId="0" borderId="31" xfId="0" applyFont="1" applyBorder="1" applyAlignment="1">
      <alignment horizontal="center"/>
    </xf>
    <xf numFmtId="0" fontId="19" fillId="0" borderId="30" xfId="0" applyFont="1" applyBorder="1" applyAlignment="1">
      <alignment horizontal="center"/>
    </xf>
    <xf numFmtId="0" fontId="19" fillId="0" borderId="0" xfId="0" applyFont="1" applyBorder="1" applyAlignment="1">
      <alignment horizontal="center"/>
    </xf>
    <xf numFmtId="0" fontId="19" fillId="0" borderId="24" xfId="0" applyFont="1" applyBorder="1" applyAlignment="1">
      <alignment horizontal="center"/>
    </xf>
    <xf numFmtId="0" fontId="19" fillId="0" borderId="0" xfId="0" applyFont="1" applyAlignment="1">
      <alignment horizontal="center"/>
    </xf>
    <xf numFmtId="0" fontId="19" fillId="0" borderId="31" xfId="0" applyFont="1" applyBorder="1" applyAlignment="1">
      <alignment horizontal="center"/>
    </xf>
    <xf numFmtId="0" fontId="24" fillId="0" borderId="0" xfId="0" applyFont="1" applyFill="1" applyAlignment="1">
      <alignment vertical="center"/>
    </xf>
    <xf numFmtId="0" fontId="24" fillId="0" borderId="0" xfId="0" applyFont="1" applyFill="1" applyAlignment="1" applyProtection="1">
      <alignment vertical="center" wrapText="1"/>
      <protection locked="0"/>
    </xf>
    <xf numFmtId="0" fontId="0" fillId="0" borderId="0" xfId="0" applyFill="1" applyProtection="1">
      <protection locked="0"/>
    </xf>
    <xf numFmtId="0" fontId="25" fillId="0" borderId="0" xfId="0" applyFont="1" applyFill="1" applyAlignment="1">
      <alignment horizontal="center"/>
    </xf>
    <xf numFmtId="0" fontId="25" fillId="0" borderId="0" xfId="0" applyFont="1" applyFill="1" applyAlignment="1" applyProtection="1">
      <alignment horizontal="center"/>
      <protection locked="0"/>
    </xf>
    <xf numFmtId="0" fontId="25" fillId="0" borderId="0" xfId="0" applyFont="1" applyFill="1" applyAlignment="1">
      <alignment vertical="center"/>
    </xf>
    <xf numFmtId="0" fontId="25" fillId="0" borderId="0" xfId="0" applyFont="1" applyFill="1" applyAlignment="1" applyProtection="1">
      <alignment vertical="center"/>
      <protection locked="0"/>
    </xf>
    <xf numFmtId="0" fontId="0" fillId="0" borderId="0" xfId="0" applyFill="1" applyAlignment="1" applyProtection="1">
      <alignment horizontal="left" vertical="center"/>
      <protection locked="0"/>
    </xf>
    <xf numFmtId="0" fontId="25" fillId="0" borderId="0" xfId="0" applyFont="1" applyFill="1" applyAlignment="1">
      <alignment wrapText="1"/>
    </xf>
    <xf numFmtId="0" fontId="0" fillId="0" borderId="0" xfId="0" applyFill="1" applyAlignment="1" applyProtection="1">
      <alignment wrapText="1"/>
      <protection locked="0"/>
    </xf>
    <xf numFmtId="0" fontId="25" fillId="0" borderId="0" xfId="0" applyFont="1" applyFill="1" applyAlignment="1" applyProtection="1">
      <alignment wrapText="1"/>
      <protection locked="0"/>
    </xf>
    <xf numFmtId="0" fontId="25" fillId="0" borderId="0" xfId="0"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1657350</xdr:colOff>
      <xdr:row>77</xdr:row>
      <xdr:rowOff>78600</xdr:rowOff>
    </xdr:from>
    <xdr:to>
      <xdr:col>1</xdr:col>
      <xdr:colOff>381670</xdr:colOff>
      <xdr:row>80</xdr:row>
      <xdr:rowOff>30975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350" y="48513225"/>
          <a:ext cx="810295" cy="542925"/>
        </a:xfrm>
        <a:prstGeom prst="rect">
          <a:avLst/>
        </a:prstGeom>
      </xdr:spPr>
    </xdr:pic>
    <xdr:clientData/>
  </xdr:twoCellAnchor>
  <xdr:twoCellAnchor editAs="oneCell">
    <xdr:from>
      <xdr:col>3</xdr:col>
      <xdr:colOff>1083450</xdr:colOff>
      <xdr:row>76</xdr:row>
      <xdr:rowOff>76200</xdr:rowOff>
    </xdr:from>
    <xdr:to>
      <xdr:col>4</xdr:col>
      <xdr:colOff>588915</xdr:colOff>
      <xdr:row>83</xdr:row>
      <xdr:rowOff>62868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07900" y="48320325"/>
          <a:ext cx="1581915" cy="13487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tabSelected="1" workbookViewId="0">
      <selection activeCell="C82" sqref="C82"/>
    </sheetView>
  </sheetViews>
  <sheetFormatPr defaultRowHeight="15" x14ac:dyDescent="0.25"/>
  <cols>
    <col min="1" max="1" width="31.28515625" customWidth="1"/>
    <col min="2" max="2" width="25.28515625" customWidth="1"/>
    <col min="3" max="3" width="20.28515625" customWidth="1"/>
    <col min="4" max="4" width="31.140625" customWidth="1"/>
    <col min="5" max="5" width="27.140625" customWidth="1"/>
    <col min="6" max="6" width="20.5703125" customWidth="1"/>
    <col min="7" max="7" width="16" customWidth="1"/>
    <col min="8" max="8" width="14.85546875" customWidth="1"/>
    <col min="9" max="9" width="11.5703125" customWidth="1"/>
  </cols>
  <sheetData>
    <row r="1" spans="1:11" x14ac:dyDescent="0.25">
      <c r="A1" s="116" t="s">
        <v>252</v>
      </c>
      <c r="B1" s="117"/>
      <c r="C1" s="117"/>
      <c r="D1" s="117"/>
      <c r="E1" s="117"/>
      <c r="F1" s="118"/>
      <c r="G1" s="118"/>
      <c r="H1" s="118"/>
      <c r="I1" s="118"/>
    </row>
    <row r="2" spans="1:11" x14ac:dyDescent="0.25">
      <c r="A2" s="116" t="s">
        <v>253</v>
      </c>
      <c r="B2" s="117"/>
      <c r="C2" s="117"/>
      <c r="D2" s="117"/>
      <c r="E2" s="117"/>
      <c r="F2" s="118"/>
      <c r="G2" s="118"/>
      <c r="H2" s="118"/>
      <c r="I2" s="118"/>
    </row>
    <row r="3" spans="1:11" x14ac:dyDescent="0.25">
      <c r="A3" s="119" t="s">
        <v>254</v>
      </c>
      <c r="B3" s="119"/>
      <c r="C3" s="119"/>
      <c r="D3" s="119"/>
      <c r="E3" s="119"/>
      <c r="F3" s="119"/>
      <c r="G3" s="119"/>
      <c r="H3" s="119"/>
      <c r="I3" s="119"/>
    </row>
    <row r="4" spans="1:11" x14ac:dyDescent="0.25">
      <c r="A4" s="120"/>
      <c r="B4" s="120"/>
      <c r="C4" s="120"/>
      <c r="D4" s="120"/>
      <c r="E4" s="120"/>
      <c r="F4" s="120"/>
      <c r="G4" s="120"/>
      <c r="H4" s="120"/>
      <c r="I4" s="120"/>
    </row>
    <row r="5" spans="1:11" x14ac:dyDescent="0.25">
      <c r="A5" s="121" t="s">
        <v>255</v>
      </c>
      <c r="B5" t="s">
        <v>0</v>
      </c>
      <c r="C5" s="122"/>
      <c r="D5" s="121" t="s">
        <v>256</v>
      </c>
      <c r="E5" s="123">
        <v>2024</v>
      </c>
      <c r="F5" s="118"/>
      <c r="G5" s="118"/>
      <c r="H5" s="118"/>
      <c r="I5" s="118"/>
    </row>
    <row r="6" spans="1:11" x14ac:dyDescent="0.25">
      <c r="A6" s="124" t="s">
        <v>257</v>
      </c>
      <c r="B6" t="s">
        <v>2</v>
      </c>
      <c r="C6" s="125"/>
      <c r="D6" s="126"/>
      <c r="E6" s="125"/>
      <c r="F6" s="118"/>
      <c r="G6" s="118"/>
      <c r="H6" s="118"/>
      <c r="I6" s="118"/>
    </row>
    <row r="7" spans="1:11" x14ac:dyDescent="0.25">
      <c r="A7" s="124" t="s">
        <v>258</v>
      </c>
      <c r="B7" t="s">
        <v>4</v>
      </c>
      <c r="C7" s="125"/>
      <c r="D7" s="125"/>
      <c r="E7" s="125"/>
      <c r="F7" s="118"/>
      <c r="G7" s="118"/>
      <c r="H7" s="118"/>
      <c r="I7" s="118"/>
    </row>
    <row r="8" spans="1:11" x14ac:dyDescent="0.25">
      <c r="A8" s="116"/>
      <c r="B8" s="117"/>
      <c r="C8" s="117"/>
      <c r="D8" s="117"/>
      <c r="E8" s="117"/>
      <c r="F8" s="118"/>
      <c r="G8" s="118"/>
      <c r="H8" s="118"/>
      <c r="I8" s="118"/>
    </row>
    <row r="9" spans="1:11" x14ac:dyDescent="0.25">
      <c r="A9" s="127" t="s">
        <v>259</v>
      </c>
      <c r="B9" s="1" t="s">
        <v>1</v>
      </c>
      <c r="C9" s="118"/>
      <c r="D9" s="118"/>
      <c r="E9" s="118"/>
      <c r="F9" s="118"/>
      <c r="G9" s="118"/>
      <c r="H9" s="118"/>
      <c r="I9" s="118"/>
    </row>
    <row r="10" spans="1:11" x14ac:dyDescent="0.25">
      <c r="A10" s="127" t="s">
        <v>260</v>
      </c>
      <c r="B10" s="1" t="s">
        <v>3</v>
      </c>
      <c r="C10" s="118"/>
      <c r="D10" s="118"/>
      <c r="E10" s="118"/>
      <c r="F10" s="118"/>
      <c r="G10" s="118"/>
      <c r="H10" s="118"/>
      <c r="I10" s="118"/>
    </row>
    <row r="12" spans="1:11" ht="26.25" thickBot="1" x14ac:dyDescent="0.3">
      <c r="A12" s="2" t="s">
        <v>5</v>
      </c>
      <c r="B12" s="3" t="s">
        <v>6</v>
      </c>
      <c r="C12" s="3" t="s">
        <v>7</v>
      </c>
      <c r="D12" s="3" t="s">
        <v>8</v>
      </c>
      <c r="E12" s="3" t="s">
        <v>9</v>
      </c>
      <c r="F12" s="3" t="s">
        <v>10</v>
      </c>
      <c r="G12" s="3" t="s">
        <v>11</v>
      </c>
      <c r="H12" s="3" t="s">
        <v>12</v>
      </c>
      <c r="I12" s="3" t="s">
        <v>13</v>
      </c>
    </row>
    <row r="13" spans="1:11" s="4" customFormat="1" ht="15.75" thickTop="1" x14ac:dyDescent="0.25">
      <c r="A13" s="5"/>
      <c r="B13" s="5"/>
      <c r="C13" s="5"/>
      <c r="D13" s="5"/>
      <c r="E13" s="5"/>
      <c r="F13" s="5"/>
      <c r="G13" s="5"/>
      <c r="H13" s="5"/>
      <c r="I13" s="6"/>
      <c r="J13" s="7"/>
      <c r="K13" s="8"/>
    </row>
    <row r="14" spans="1:11" ht="15.75" x14ac:dyDescent="0.25">
      <c r="A14" s="82" t="s">
        <v>14</v>
      </c>
      <c r="B14" s="83"/>
      <c r="C14" s="83"/>
      <c r="D14" s="83"/>
      <c r="E14" s="83"/>
      <c r="F14" s="83"/>
      <c r="G14" s="83"/>
      <c r="H14" s="83"/>
      <c r="I14" s="84"/>
    </row>
    <row r="15" spans="1:11" x14ac:dyDescent="0.25">
      <c r="A15" s="85" t="s">
        <v>15</v>
      </c>
      <c r="B15" s="86"/>
      <c r="C15" s="86"/>
      <c r="D15" s="86"/>
      <c r="E15" s="86"/>
      <c r="F15" s="86"/>
      <c r="G15" s="86"/>
      <c r="H15" s="86"/>
      <c r="I15" s="87"/>
    </row>
    <row r="16" spans="1:11" s="9" customFormat="1" ht="61.5" customHeight="1" x14ac:dyDescent="0.25">
      <c r="A16" s="10" t="s">
        <v>16</v>
      </c>
      <c r="B16" s="11" t="s">
        <v>17</v>
      </c>
      <c r="C16" s="11" t="s">
        <v>18</v>
      </c>
      <c r="D16" s="11" t="s">
        <v>19</v>
      </c>
      <c r="E16" s="11" t="s">
        <v>20</v>
      </c>
      <c r="F16" s="11" t="s">
        <v>21</v>
      </c>
      <c r="G16" s="12">
        <v>1000000</v>
      </c>
      <c r="H16" s="12">
        <v>1000000</v>
      </c>
      <c r="I16" s="11" t="s">
        <v>22</v>
      </c>
    </row>
    <row r="17" spans="1:9" s="9" customFormat="1" ht="57.75" customHeight="1" x14ac:dyDescent="0.25">
      <c r="A17" s="10" t="s">
        <v>23</v>
      </c>
      <c r="B17" s="11" t="s">
        <v>24</v>
      </c>
      <c r="C17" s="11" t="s">
        <v>25</v>
      </c>
      <c r="D17" s="11" t="s">
        <v>26</v>
      </c>
      <c r="E17" s="11" t="s">
        <v>27</v>
      </c>
      <c r="F17" s="11" t="s">
        <v>28</v>
      </c>
      <c r="G17" s="12">
        <v>12000</v>
      </c>
      <c r="H17" s="12">
        <v>11865</v>
      </c>
      <c r="I17" s="11" t="s">
        <v>29</v>
      </c>
    </row>
    <row r="18" spans="1:9" s="9" customFormat="1" ht="89.25" customHeight="1" x14ac:dyDescent="0.25">
      <c r="A18" s="10" t="s">
        <v>30</v>
      </c>
      <c r="B18" s="11" t="s">
        <v>31</v>
      </c>
      <c r="C18" s="11" t="s">
        <v>18</v>
      </c>
      <c r="D18" s="11" t="s">
        <v>32</v>
      </c>
      <c r="E18" s="11" t="s">
        <v>33</v>
      </c>
      <c r="F18" s="11" t="s">
        <v>34</v>
      </c>
      <c r="G18" s="12">
        <v>100000</v>
      </c>
      <c r="H18" s="12">
        <v>85961.8</v>
      </c>
      <c r="I18" s="11" t="s">
        <v>35</v>
      </c>
    </row>
    <row r="19" spans="1:9" s="9" customFormat="1" ht="82.5" customHeight="1" x14ac:dyDescent="0.25">
      <c r="A19" s="10" t="s">
        <v>36</v>
      </c>
      <c r="B19" s="11" t="s">
        <v>37</v>
      </c>
      <c r="C19" s="11" t="s">
        <v>38</v>
      </c>
      <c r="D19" s="11" t="s">
        <v>39</v>
      </c>
      <c r="E19" s="11" t="s">
        <v>40</v>
      </c>
      <c r="F19" s="11" t="s">
        <v>41</v>
      </c>
      <c r="G19" s="12">
        <v>40000</v>
      </c>
      <c r="H19" s="12">
        <v>33890</v>
      </c>
      <c r="I19" s="11" t="s">
        <v>42</v>
      </c>
    </row>
    <row r="20" spans="1:9" s="9" customFormat="1" ht="74.25" customHeight="1" x14ac:dyDescent="0.25">
      <c r="A20" s="10" t="s">
        <v>43</v>
      </c>
      <c r="B20" s="11" t="s">
        <v>44</v>
      </c>
      <c r="C20" s="11" t="s">
        <v>45</v>
      </c>
      <c r="D20" s="11" t="s">
        <v>46</v>
      </c>
      <c r="E20" s="11" t="s">
        <v>47</v>
      </c>
      <c r="F20" s="11" t="s">
        <v>48</v>
      </c>
      <c r="G20" s="12">
        <v>100000</v>
      </c>
      <c r="H20" s="12">
        <v>94565</v>
      </c>
      <c r="I20" s="11" t="s">
        <v>49</v>
      </c>
    </row>
    <row r="21" spans="1:9" s="9" customFormat="1" ht="124.5" customHeight="1" x14ac:dyDescent="0.25">
      <c r="A21" s="10" t="s">
        <v>50</v>
      </c>
      <c r="B21" s="11" t="s">
        <v>51</v>
      </c>
      <c r="C21" s="11" t="s">
        <v>18</v>
      </c>
      <c r="D21" s="11" t="s">
        <v>52</v>
      </c>
      <c r="E21" s="11" t="s">
        <v>53</v>
      </c>
      <c r="F21" s="11" t="s">
        <v>54</v>
      </c>
      <c r="G21" s="12">
        <v>8000</v>
      </c>
      <c r="H21" s="12">
        <v>7980</v>
      </c>
      <c r="I21" s="11" t="s">
        <v>55</v>
      </c>
    </row>
    <row r="22" spans="1:9" s="9" customFormat="1" ht="58.5" customHeight="1" x14ac:dyDescent="0.25">
      <c r="A22" s="59" t="s">
        <v>56</v>
      </c>
      <c r="B22" s="60" t="s">
        <v>57</v>
      </c>
      <c r="C22" s="60" t="s">
        <v>58</v>
      </c>
      <c r="D22" s="60" t="s">
        <v>59</v>
      </c>
      <c r="E22" s="60" t="s">
        <v>60</v>
      </c>
      <c r="F22" s="60">
        <v>0</v>
      </c>
      <c r="G22" s="61">
        <v>30000</v>
      </c>
      <c r="H22" s="62">
        <v>0</v>
      </c>
      <c r="I22" s="60" t="s">
        <v>61</v>
      </c>
    </row>
    <row r="23" spans="1:9" s="9" customFormat="1" ht="112.5" customHeight="1" x14ac:dyDescent="0.25">
      <c r="A23" s="10" t="s">
        <v>62</v>
      </c>
      <c r="B23" s="11" t="s">
        <v>63</v>
      </c>
      <c r="C23" s="11" t="s">
        <v>18</v>
      </c>
      <c r="D23" s="11" t="s">
        <v>64</v>
      </c>
      <c r="E23" s="11" t="s">
        <v>65</v>
      </c>
      <c r="F23" s="11">
        <v>0</v>
      </c>
      <c r="G23" s="12">
        <v>50000</v>
      </c>
      <c r="H23" s="13">
        <v>0</v>
      </c>
      <c r="I23" s="11" t="s">
        <v>61</v>
      </c>
    </row>
    <row r="24" spans="1:9" s="9" customFormat="1" ht="83.25" customHeight="1" x14ac:dyDescent="0.25">
      <c r="A24" s="10" t="s">
        <v>66</v>
      </c>
      <c r="B24" s="11" t="s">
        <v>67</v>
      </c>
      <c r="C24" s="11" t="s">
        <v>18</v>
      </c>
      <c r="D24" s="11" t="s">
        <v>68</v>
      </c>
      <c r="E24" s="11" t="s">
        <v>69</v>
      </c>
      <c r="F24" s="11">
        <v>0</v>
      </c>
      <c r="G24" s="12">
        <v>60000</v>
      </c>
      <c r="H24" s="13">
        <v>0</v>
      </c>
      <c r="I24" s="11" t="s">
        <v>61</v>
      </c>
    </row>
    <row r="25" spans="1:9" s="9" customFormat="1" ht="53.25" customHeight="1" x14ac:dyDescent="0.25">
      <c r="A25" s="10" t="s">
        <v>70</v>
      </c>
      <c r="B25" s="11" t="s">
        <v>71</v>
      </c>
      <c r="C25" s="11" t="s">
        <v>18</v>
      </c>
      <c r="D25" s="11" t="s">
        <v>72</v>
      </c>
      <c r="E25" s="11" t="s">
        <v>73</v>
      </c>
      <c r="F25" s="11">
        <v>0</v>
      </c>
      <c r="G25" s="12">
        <v>42000</v>
      </c>
      <c r="H25" s="13">
        <v>0</v>
      </c>
      <c r="I25" s="11" t="s">
        <v>61</v>
      </c>
    </row>
    <row r="26" spans="1:9" s="9" customFormat="1" ht="75" customHeight="1" x14ac:dyDescent="0.25">
      <c r="A26" s="10" t="s">
        <v>74</v>
      </c>
      <c r="B26" s="11" t="s">
        <v>75</v>
      </c>
      <c r="C26" s="11" t="s">
        <v>18</v>
      </c>
      <c r="D26" s="11" t="s">
        <v>76</v>
      </c>
      <c r="E26" s="11" t="s">
        <v>77</v>
      </c>
      <c r="F26" s="11" t="s">
        <v>78</v>
      </c>
      <c r="G26" s="12">
        <v>10000</v>
      </c>
      <c r="H26" s="12">
        <v>9925</v>
      </c>
      <c r="I26" s="11" t="s">
        <v>79</v>
      </c>
    </row>
    <row r="27" spans="1:9" s="9" customFormat="1" ht="107.25" customHeight="1" x14ac:dyDescent="0.25">
      <c r="A27" s="10" t="s">
        <v>80</v>
      </c>
      <c r="B27" s="11" t="s">
        <v>81</v>
      </c>
      <c r="C27" s="11" t="s">
        <v>82</v>
      </c>
      <c r="D27" s="11" t="s">
        <v>83</v>
      </c>
      <c r="E27" s="11" t="s">
        <v>84</v>
      </c>
      <c r="F27" s="11">
        <v>0</v>
      </c>
      <c r="G27" s="12">
        <v>500000</v>
      </c>
      <c r="H27" s="13">
        <v>0</v>
      </c>
      <c r="I27" s="11" t="s">
        <v>85</v>
      </c>
    </row>
    <row r="28" spans="1:9" s="9" customFormat="1" ht="108.75" customHeight="1" x14ac:dyDescent="0.25">
      <c r="A28" s="10" t="s">
        <v>86</v>
      </c>
      <c r="B28" s="11" t="s">
        <v>87</v>
      </c>
      <c r="C28" s="11" t="s">
        <v>18</v>
      </c>
      <c r="D28" s="11" t="s">
        <v>88</v>
      </c>
      <c r="E28" s="11" t="s">
        <v>89</v>
      </c>
      <c r="F28" s="11" t="s">
        <v>90</v>
      </c>
      <c r="G28" s="12">
        <v>15000</v>
      </c>
      <c r="H28" s="12">
        <v>14720</v>
      </c>
      <c r="I28" s="11" t="s">
        <v>91</v>
      </c>
    </row>
    <row r="29" spans="1:9" s="9" customFormat="1" ht="78.75" customHeight="1" x14ac:dyDescent="0.25">
      <c r="A29" s="10" t="s">
        <v>92</v>
      </c>
      <c r="B29" s="11" t="s">
        <v>93</v>
      </c>
      <c r="C29" s="11" t="s">
        <v>94</v>
      </c>
      <c r="D29" s="11" t="s">
        <v>95</v>
      </c>
      <c r="E29" s="11" t="s">
        <v>96</v>
      </c>
      <c r="F29" s="11" t="s">
        <v>97</v>
      </c>
      <c r="G29" s="12">
        <v>20000</v>
      </c>
      <c r="H29" s="12">
        <v>10900</v>
      </c>
      <c r="I29" s="11" t="s">
        <v>98</v>
      </c>
    </row>
    <row r="30" spans="1:9" s="9" customFormat="1" x14ac:dyDescent="0.25">
      <c r="A30" s="88" t="s">
        <v>99</v>
      </c>
      <c r="B30" s="89"/>
      <c r="C30" s="89"/>
      <c r="D30" s="89"/>
      <c r="E30" s="89"/>
      <c r="F30" s="89"/>
      <c r="G30" s="89"/>
      <c r="H30" s="89"/>
      <c r="I30" s="90"/>
    </row>
    <row r="31" spans="1:9" s="9" customFormat="1" ht="121.5" customHeight="1" x14ac:dyDescent="0.25">
      <c r="A31" s="59" t="s">
        <v>100</v>
      </c>
      <c r="B31" s="60" t="s">
        <v>101</v>
      </c>
      <c r="C31" s="60" t="s">
        <v>102</v>
      </c>
      <c r="D31" s="60" t="s">
        <v>103</v>
      </c>
      <c r="E31" s="60" t="s">
        <v>104</v>
      </c>
      <c r="F31" s="60" t="s">
        <v>105</v>
      </c>
      <c r="G31" s="61">
        <v>30000</v>
      </c>
      <c r="H31" s="61">
        <v>28000</v>
      </c>
      <c r="I31" s="60" t="s">
        <v>106</v>
      </c>
    </row>
    <row r="32" spans="1:9" s="9" customFormat="1" ht="117" customHeight="1" x14ac:dyDescent="0.25">
      <c r="A32" s="10" t="s">
        <v>107</v>
      </c>
      <c r="B32" s="11" t="s">
        <v>108</v>
      </c>
      <c r="C32" s="11" t="s">
        <v>109</v>
      </c>
      <c r="D32" s="11" t="s">
        <v>110</v>
      </c>
      <c r="E32" s="11" t="s">
        <v>111</v>
      </c>
      <c r="F32" s="11" t="s">
        <v>112</v>
      </c>
      <c r="G32" s="12">
        <v>200000</v>
      </c>
      <c r="H32" s="12">
        <v>25000</v>
      </c>
      <c r="I32" s="11" t="s">
        <v>113</v>
      </c>
    </row>
    <row r="33" spans="1:9" s="9" customFormat="1" x14ac:dyDescent="0.25">
      <c r="A33" s="63"/>
      <c r="B33" s="64"/>
      <c r="C33" s="64"/>
      <c r="D33" s="64"/>
      <c r="E33" s="64"/>
      <c r="F33" s="64" t="s">
        <v>114</v>
      </c>
      <c r="G33" s="65">
        <v>2217000</v>
      </c>
      <c r="H33" s="65">
        <v>1322806.8</v>
      </c>
      <c r="I33" s="66"/>
    </row>
    <row r="34" spans="1:9" s="9" customFormat="1" x14ac:dyDescent="0.25">
      <c r="A34" s="67" t="s">
        <v>115</v>
      </c>
      <c r="B34" s="21"/>
      <c r="C34" s="21"/>
      <c r="D34" s="21"/>
      <c r="E34" s="21"/>
      <c r="F34" s="21"/>
      <c r="G34" s="22"/>
      <c r="H34" s="22">
        <v>1322806.8</v>
      </c>
      <c r="I34" s="23"/>
    </row>
    <row r="35" spans="1:9" s="9" customFormat="1" ht="25.5" x14ac:dyDescent="0.25">
      <c r="A35" s="14" t="s">
        <v>5</v>
      </c>
      <c r="B35" s="15" t="s">
        <v>6</v>
      </c>
      <c r="C35" s="15" t="s">
        <v>116</v>
      </c>
      <c r="D35" s="70" t="s">
        <v>8</v>
      </c>
      <c r="E35" s="70" t="s">
        <v>9</v>
      </c>
      <c r="F35" s="70" t="s">
        <v>10</v>
      </c>
      <c r="G35" s="15" t="s">
        <v>117</v>
      </c>
      <c r="H35" s="15" t="s">
        <v>118</v>
      </c>
      <c r="I35" s="16" t="s">
        <v>119</v>
      </c>
    </row>
    <row r="36" spans="1:9" s="9" customFormat="1" x14ac:dyDescent="0.25">
      <c r="A36" s="17"/>
      <c r="B36" s="17"/>
      <c r="C36" s="17"/>
      <c r="D36" s="17"/>
      <c r="E36" s="17"/>
      <c r="F36" s="17"/>
      <c r="G36" s="17"/>
      <c r="H36" s="17"/>
      <c r="I36" s="18"/>
    </row>
    <row r="37" spans="1:9" s="9" customFormat="1" ht="15.75" x14ac:dyDescent="0.25">
      <c r="A37" s="91" t="s">
        <v>120</v>
      </c>
      <c r="B37" s="92"/>
      <c r="C37" s="92"/>
      <c r="D37" s="92"/>
      <c r="E37" s="92"/>
      <c r="F37" s="92"/>
      <c r="G37" s="92"/>
      <c r="H37" s="92"/>
      <c r="I37" s="93"/>
    </row>
    <row r="38" spans="1:9" s="9" customFormat="1" x14ac:dyDescent="0.25">
      <c r="A38" s="79" t="s">
        <v>15</v>
      </c>
      <c r="B38" s="80"/>
      <c r="C38" s="80"/>
      <c r="D38" s="80"/>
      <c r="E38" s="80"/>
      <c r="F38" s="80"/>
      <c r="G38" s="80"/>
      <c r="H38" s="80"/>
      <c r="I38" s="81"/>
    </row>
    <row r="39" spans="1:9" s="9" customFormat="1" ht="135.75" customHeight="1" x14ac:dyDescent="0.25">
      <c r="A39" s="10" t="s">
        <v>121</v>
      </c>
      <c r="B39" s="11" t="s">
        <v>122</v>
      </c>
      <c r="C39" s="11" t="s">
        <v>123</v>
      </c>
      <c r="D39" s="11" t="s">
        <v>124</v>
      </c>
      <c r="E39" s="11" t="s">
        <v>125</v>
      </c>
      <c r="F39" s="11" t="s">
        <v>126</v>
      </c>
      <c r="G39" s="12">
        <v>100000</v>
      </c>
      <c r="H39" s="12">
        <v>79641.710000000006</v>
      </c>
      <c r="I39" s="11" t="s">
        <v>127</v>
      </c>
    </row>
    <row r="40" spans="1:9" s="9" customFormat="1" ht="77.25" customHeight="1" x14ac:dyDescent="0.25">
      <c r="A40" s="10" t="s">
        <v>128</v>
      </c>
      <c r="B40" s="11" t="s">
        <v>129</v>
      </c>
      <c r="C40" s="11" t="s">
        <v>109</v>
      </c>
      <c r="D40" s="11" t="s">
        <v>130</v>
      </c>
      <c r="E40" s="11" t="s">
        <v>131</v>
      </c>
      <c r="F40" s="11" t="s">
        <v>132</v>
      </c>
      <c r="G40" s="12">
        <v>50000</v>
      </c>
      <c r="H40" s="12">
        <v>49835</v>
      </c>
      <c r="I40" s="11" t="s">
        <v>133</v>
      </c>
    </row>
    <row r="41" spans="1:9" s="9" customFormat="1" ht="154.5" customHeight="1" x14ac:dyDescent="0.25">
      <c r="A41" s="10" t="s">
        <v>134</v>
      </c>
      <c r="B41" s="11" t="s">
        <v>135</v>
      </c>
      <c r="C41" s="11" t="s">
        <v>136</v>
      </c>
      <c r="D41" s="11" t="s">
        <v>137</v>
      </c>
      <c r="E41" s="11" t="s">
        <v>138</v>
      </c>
      <c r="F41" s="11" t="s">
        <v>139</v>
      </c>
      <c r="G41" s="12">
        <v>25000</v>
      </c>
      <c r="H41" s="12">
        <v>22125</v>
      </c>
      <c r="I41" s="11" t="s">
        <v>140</v>
      </c>
    </row>
    <row r="42" spans="1:9" s="9" customFormat="1" ht="84" customHeight="1" x14ac:dyDescent="0.25">
      <c r="A42" s="10" t="s">
        <v>141</v>
      </c>
      <c r="B42" s="11" t="s">
        <v>142</v>
      </c>
      <c r="C42" s="11" t="s">
        <v>143</v>
      </c>
      <c r="D42" s="11" t="s">
        <v>144</v>
      </c>
      <c r="E42" s="11" t="s">
        <v>145</v>
      </c>
      <c r="F42" s="11">
        <v>0</v>
      </c>
      <c r="G42" s="12">
        <v>50000</v>
      </c>
      <c r="H42" s="13">
        <v>0</v>
      </c>
      <c r="I42" s="11" t="s">
        <v>61</v>
      </c>
    </row>
    <row r="43" spans="1:9" s="9" customFormat="1" ht="87" customHeight="1" x14ac:dyDescent="0.25">
      <c r="A43" s="59" t="s">
        <v>146</v>
      </c>
      <c r="B43" s="60" t="s">
        <v>147</v>
      </c>
      <c r="C43" s="60" t="s">
        <v>18</v>
      </c>
      <c r="D43" s="60" t="s">
        <v>148</v>
      </c>
      <c r="E43" s="60" t="s">
        <v>149</v>
      </c>
      <c r="F43" s="60" t="s">
        <v>150</v>
      </c>
      <c r="G43" s="61">
        <v>100000</v>
      </c>
      <c r="H43" s="61">
        <v>88735.4</v>
      </c>
      <c r="I43" s="60" t="s">
        <v>151</v>
      </c>
    </row>
    <row r="44" spans="1:9" s="9" customFormat="1" ht="114.75" customHeight="1" x14ac:dyDescent="0.25">
      <c r="A44" s="10" t="s">
        <v>152</v>
      </c>
      <c r="B44" s="11" t="s">
        <v>153</v>
      </c>
      <c r="C44" s="11" t="s">
        <v>154</v>
      </c>
      <c r="D44" s="11" t="s">
        <v>155</v>
      </c>
      <c r="E44" s="11" t="s">
        <v>156</v>
      </c>
      <c r="F44" s="11">
        <v>0</v>
      </c>
      <c r="G44" s="12">
        <v>20000</v>
      </c>
      <c r="H44" s="13">
        <v>0</v>
      </c>
      <c r="I44" s="11" t="s">
        <v>61</v>
      </c>
    </row>
    <row r="45" spans="1:9" s="9" customFormat="1" ht="61.5" customHeight="1" x14ac:dyDescent="0.25">
      <c r="A45" s="10" t="s">
        <v>157</v>
      </c>
      <c r="B45" s="11" t="s">
        <v>158</v>
      </c>
      <c r="C45" s="11" t="s">
        <v>159</v>
      </c>
      <c r="D45" s="11" t="s">
        <v>160</v>
      </c>
      <c r="E45" s="11" t="s">
        <v>161</v>
      </c>
      <c r="F45" s="11" t="s">
        <v>162</v>
      </c>
      <c r="G45" s="12">
        <v>50000</v>
      </c>
      <c r="H45" s="12">
        <v>49980</v>
      </c>
      <c r="I45" s="11" t="s">
        <v>55</v>
      </c>
    </row>
    <row r="46" spans="1:9" s="9" customFormat="1" ht="90" customHeight="1" x14ac:dyDescent="0.25">
      <c r="A46" s="10" t="s">
        <v>163</v>
      </c>
      <c r="B46" s="11" t="s">
        <v>164</v>
      </c>
      <c r="C46" s="11" t="s">
        <v>109</v>
      </c>
      <c r="D46" s="11" t="s">
        <v>165</v>
      </c>
      <c r="E46" s="11" t="s">
        <v>166</v>
      </c>
      <c r="F46" s="11">
        <v>0</v>
      </c>
      <c r="G46" s="12">
        <v>250000</v>
      </c>
      <c r="H46" s="13">
        <v>0</v>
      </c>
      <c r="I46" s="11" t="s">
        <v>167</v>
      </c>
    </row>
    <row r="47" spans="1:9" s="9" customFormat="1" x14ac:dyDescent="0.25">
      <c r="A47" s="88" t="s">
        <v>99</v>
      </c>
      <c r="B47" s="89"/>
      <c r="C47" s="89"/>
      <c r="D47" s="89"/>
      <c r="E47" s="89"/>
      <c r="F47" s="89"/>
      <c r="G47" s="89"/>
      <c r="H47" s="89"/>
      <c r="I47" s="90"/>
    </row>
    <row r="48" spans="1:9" s="9" customFormat="1" ht="141.75" customHeight="1" x14ac:dyDescent="0.25">
      <c r="A48" s="10" t="s">
        <v>168</v>
      </c>
      <c r="B48" s="11" t="s">
        <v>169</v>
      </c>
      <c r="C48" s="11" t="s">
        <v>170</v>
      </c>
      <c r="D48" s="11" t="s">
        <v>171</v>
      </c>
      <c r="E48" s="11" t="s">
        <v>172</v>
      </c>
      <c r="F48" s="11" t="s">
        <v>173</v>
      </c>
      <c r="G48" s="12">
        <v>50000</v>
      </c>
      <c r="H48" s="12">
        <v>20900</v>
      </c>
      <c r="I48" s="11" t="s">
        <v>174</v>
      </c>
    </row>
    <row r="49" spans="1:9" s="9" customFormat="1" ht="87" customHeight="1" x14ac:dyDescent="0.25">
      <c r="A49" s="10" t="s">
        <v>175</v>
      </c>
      <c r="B49" s="11" t="s">
        <v>176</v>
      </c>
      <c r="C49" s="11" t="s">
        <v>136</v>
      </c>
      <c r="D49" s="11" t="s">
        <v>177</v>
      </c>
      <c r="E49" s="11" t="s">
        <v>178</v>
      </c>
      <c r="F49" s="11" t="s">
        <v>179</v>
      </c>
      <c r="G49" s="12">
        <v>1400000</v>
      </c>
      <c r="H49" s="12">
        <v>1393829.75</v>
      </c>
      <c r="I49" s="11" t="s">
        <v>180</v>
      </c>
    </row>
    <row r="50" spans="1:9" s="9" customFormat="1" ht="108.75" customHeight="1" x14ac:dyDescent="0.25">
      <c r="A50" s="10" t="s">
        <v>181</v>
      </c>
      <c r="B50" s="11" t="s">
        <v>182</v>
      </c>
      <c r="C50" s="11" t="s">
        <v>183</v>
      </c>
      <c r="D50" s="11" t="s">
        <v>184</v>
      </c>
      <c r="E50" s="11" t="s">
        <v>185</v>
      </c>
      <c r="F50" s="11" t="s">
        <v>186</v>
      </c>
      <c r="G50" s="12">
        <v>30000</v>
      </c>
      <c r="H50" s="12">
        <v>29970</v>
      </c>
      <c r="I50" s="11" t="s">
        <v>187</v>
      </c>
    </row>
    <row r="51" spans="1:9" s="9" customFormat="1" ht="99" customHeight="1" x14ac:dyDescent="0.25">
      <c r="A51" s="10" t="s">
        <v>181</v>
      </c>
      <c r="B51" s="11" t="s">
        <v>188</v>
      </c>
      <c r="C51" s="11" t="s">
        <v>189</v>
      </c>
      <c r="D51" s="11" t="s">
        <v>190</v>
      </c>
      <c r="E51" s="11" t="s">
        <v>191</v>
      </c>
      <c r="F51" s="11" t="s">
        <v>192</v>
      </c>
      <c r="G51" s="12">
        <v>50000</v>
      </c>
      <c r="H51" s="12">
        <v>37785</v>
      </c>
      <c r="I51" s="11" t="s">
        <v>193</v>
      </c>
    </row>
    <row r="52" spans="1:9" s="9" customFormat="1" ht="150" customHeight="1" x14ac:dyDescent="0.25">
      <c r="A52" s="59" t="s">
        <v>251</v>
      </c>
      <c r="B52" s="60" t="s">
        <v>194</v>
      </c>
      <c r="C52" s="60" t="s">
        <v>195</v>
      </c>
      <c r="D52" s="60" t="s">
        <v>196</v>
      </c>
      <c r="E52" s="60" t="s">
        <v>197</v>
      </c>
      <c r="F52" s="60" t="s">
        <v>198</v>
      </c>
      <c r="G52" s="61">
        <v>50000</v>
      </c>
      <c r="H52" s="61">
        <v>5425</v>
      </c>
      <c r="I52" s="60" t="s">
        <v>199</v>
      </c>
    </row>
    <row r="53" spans="1:9" s="9" customFormat="1" x14ac:dyDescent="0.25">
      <c r="A53" s="25"/>
      <c r="B53" s="19"/>
      <c r="C53" s="19"/>
      <c r="D53" s="19"/>
      <c r="E53" s="19"/>
      <c r="F53" s="19"/>
      <c r="G53" s="20"/>
      <c r="H53" s="20"/>
      <c r="I53" s="11"/>
    </row>
    <row r="54" spans="1:9" s="9" customFormat="1" x14ac:dyDescent="0.25">
      <c r="A54" s="67"/>
      <c r="B54" s="21"/>
      <c r="C54" s="21"/>
      <c r="D54" s="21"/>
      <c r="E54" s="21"/>
      <c r="F54" s="21" t="s">
        <v>200</v>
      </c>
      <c r="G54" s="22">
        <v>2225000</v>
      </c>
      <c r="H54" s="22">
        <v>1778226.86</v>
      </c>
      <c r="I54" s="23"/>
    </row>
    <row r="55" spans="1:9" s="9" customFormat="1" x14ac:dyDescent="0.25">
      <c r="A55" s="71" t="s">
        <v>115</v>
      </c>
      <c r="B55" s="72"/>
      <c r="C55" s="72"/>
      <c r="D55" s="72"/>
      <c r="E55" s="72"/>
      <c r="F55" s="72"/>
      <c r="G55" s="73"/>
      <c r="H55" s="73">
        <v>1778226.86</v>
      </c>
      <c r="I55" s="74"/>
    </row>
    <row r="56" spans="1:9" s="75" customFormat="1" x14ac:dyDescent="0.25">
      <c r="A56" s="76"/>
      <c r="B56" s="76"/>
      <c r="C56" s="76"/>
      <c r="D56" s="76"/>
      <c r="E56" s="76"/>
      <c r="F56" s="76"/>
      <c r="G56" s="77"/>
      <c r="H56" s="77"/>
      <c r="I56" s="76"/>
    </row>
    <row r="57" spans="1:9" s="75" customFormat="1" x14ac:dyDescent="0.25">
      <c r="A57" s="76"/>
      <c r="B57" s="76"/>
      <c r="C57" s="76"/>
      <c r="D57" s="76"/>
      <c r="E57" s="76"/>
      <c r="F57" s="76"/>
      <c r="G57" s="77"/>
      <c r="H57" s="77"/>
      <c r="I57" s="76"/>
    </row>
    <row r="58" spans="1:9" s="9" customFormat="1" ht="15.75" x14ac:dyDescent="0.25">
      <c r="A58" s="24" t="s">
        <v>201</v>
      </c>
      <c r="B58" s="72"/>
      <c r="C58" s="72"/>
      <c r="D58" s="72"/>
      <c r="E58" s="72"/>
      <c r="F58" s="72"/>
      <c r="G58" s="73"/>
      <c r="H58" s="73"/>
      <c r="I58" s="74"/>
    </row>
    <row r="59" spans="1:9" s="9" customFormat="1" ht="32.25" customHeight="1" x14ac:dyDescent="0.25">
      <c r="A59" s="94" t="s">
        <v>202</v>
      </c>
      <c r="B59" s="95"/>
      <c r="C59" s="96"/>
      <c r="D59" s="69" t="s">
        <v>203</v>
      </c>
      <c r="E59" s="15" t="s">
        <v>204</v>
      </c>
      <c r="F59" s="94" t="s">
        <v>205</v>
      </c>
      <c r="G59" s="97"/>
      <c r="H59" s="98" t="s">
        <v>119</v>
      </c>
      <c r="I59" s="96"/>
    </row>
    <row r="60" spans="1:9" s="9" customFormat="1" ht="30" customHeight="1" x14ac:dyDescent="0.25">
      <c r="A60" s="99" t="s">
        <v>206</v>
      </c>
      <c r="B60" s="100"/>
      <c r="C60" s="101"/>
      <c r="D60" s="10">
        <v>11.49</v>
      </c>
      <c r="E60" s="26">
        <v>2898320.16</v>
      </c>
      <c r="F60" s="27">
        <v>1449160.08</v>
      </c>
      <c r="G60" s="28">
        <v>1449160.08</v>
      </c>
      <c r="H60" s="102" t="s">
        <v>207</v>
      </c>
      <c r="I60" s="103"/>
    </row>
    <row r="61" spans="1:9" s="9" customFormat="1" ht="30" customHeight="1" x14ac:dyDescent="0.25">
      <c r="A61" s="99" t="s">
        <v>208</v>
      </c>
      <c r="B61" s="100"/>
      <c r="C61" s="101"/>
      <c r="D61" s="10">
        <v>15.08</v>
      </c>
      <c r="E61" s="26">
        <v>2099543.86</v>
      </c>
      <c r="F61" s="29">
        <v>1574657.9</v>
      </c>
      <c r="G61" s="30">
        <v>1574657.9</v>
      </c>
      <c r="H61" s="102" t="s">
        <v>209</v>
      </c>
      <c r="I61" s="103"/>
    </row>
    <row r="62" spans="1:9" s="9" customFormat="1" ht="30" customHeight="1" x14ac:dyDescent="0.25">
      <c r="A62" s="99" t="s">
        <v>210</v>
      </c>
      <c r="B62" s="100"/>
      <c r="C62" s="101"/>
      <c r="D62" s="10">
        <v>9.24</v>
      </c>
      <c r="E62" s="26">
        <v>5967357.4800000004</v>
      </c>
      <c r="F62" s="29">
        <v>2983678.74</v>
      </c>
      <c r="G62" s="30">
        <v>2983678.74</v>
      </c>
      <c r="H62" s="102" t="s">
        <v>211</v>
      </c>
      <c r="I62" s="103"/>
    </row>
    <row r="63" spans="1:9" s="9" customFormat="1" ht="30" customHeight="1" x14ac:dyDescent="0.25">
      <c r="A63" s="99" t="s">
        <v>212</v>
      </c>
      <c r="B63" s="100"/>
      <c r="C63" s="101"/>
      <c r="D63" s="10">
        <v>16.25</v>
      </c>
      <c r="E63" s="26">
        <v>241088</v>
      </c>
      <c r="F63" s="29">
        <v>180816</v>
      </c>
      <c r="G63" s="30">
        <v>180816</v>
      </c>
      <c r="H63" s="102" t="s">
        <v>213</v>
      </c>
      <c r="I63" s="103"/>
    </row>
    <row r="64" spans="1:9" s="9" customFormat="1" ht="30" customHeight="1" x14ac:dyDescent="0.25">
      <c r="A64" s="99" t="s">
        <v>214</v>
      </c>
      <c r="B64" s="100"/>
      <c r="C64" s="101"/>
      <c r="D64" s="10">
        <v>17</v>
      </c>
      <c r="E64" s="26">
        <v>2765433</v>
      </c>
      <c r="F64" s="29">
        <v>2074074.75</v>
      </c>
      <c r="G64" s="30">
        <v>2074074.75</v>
      </c>
      <c r="H64" s="102" t="s">
        <v>215</v>
      </c>
      <c r="I64" s="103"/>
    </row>
    <row r="65" spans="1:9" s="9" customFormat="1" ht="30" customHeight="1" x14ac:dyDescent="0.25">
      <c r="A65" s="99" t="s">
        <v>216</v>
      </c>
      <c r="B65" s="100"/>
      <c r="C65" s="101"/>
      <c r="D65" s="10">
        <v>16.5</v>
      </c>
      <c r="E65" s="26">
        <v>458160</v>
      </c>
      <c r="F65" s="29">
        <v>343620</v>
      </c>
      <c r="G65" s="30">
        <v>343620</v>
      </c>
      <c r="H65" s="102" t="s">
        <v>217</v>
      </c>
      <c r="I65" s="103"/>
    </row>
    <row r="66" spans="1:9" s="9" customFormat="1" ht="30" customHeight="1" x14ac:dyDescent="0.25">
      <c r="A66" s="99" t="s">
        <v>218</v>
      </c>
      <c r="B66" s="100"/>
      <c r="C66" s="101"/>
      <c r="D66" s="10">
        <v>12.49</v>
      </c>
      <c r="E66" s="26">
        <v>3950352</v>
      </c>
      <c r="F66" s="29">
        <v>1975176</v>
      </c>
      <c r="G66" s="30">
        <v>1975176</v>
      </c>
      <c r="H66" s="102" t="s">
        <v>219</v>
      </c>
      <c r="I66" s="103"/>
    </row>
    <row r="67" spans="1:9" s="9" customFormat="1" ht="30" customHeight="1" x14ac:dyDescent="0.25">
      <c r="A67" s="99" t="s">
        <v>220</v>
      </c>
      <c r="B67" s="100"/>
      <c r="C67" s="101"/>
      <c r="D67" s="10">
        <v>16</v>
      </c>
      <c r="E67" s="26">
        <v>1108500</v>
      </c>
      <c r="F67" s="31">
        <v>831375</v>
      </c>
      <c r="G67" s="32">
        <v>831375</v>
      </c>
      <c r="H67" s="102" t="s">
        <v>221</v>
      </c>
      <c r="I67" s="103"/>
    </row>
    <row r="68" spans="1:9" s="9" customFormat="1" ht="30" customHeight="1" x14ac:dyDescent="0.25">
      <c r="A68" s="99" t="s">
        <v>222</v>
      </c>
      <c r="B68" s="100"/>
      <c r="C68" s="101"/>
      <c r="D68" s="59">
        <v>17</v>
      </c>
      <c r="E68" s="68">
        <v>1180000</v>
      </c>
      <c r="F68" s="31">
        <v>885000</v>
      </c>
      <c r="G68" s="32">
        <v>885000</v>
      </c>
      <c r="H68" s="102" t="s">
        <v>223</v>
      </c>
      <c r="I68" s="103"/>
    </row>
    <row r="69" spans="1:9" s="9" customFormat="1" ht="30" customHeight="1" x14ac:dyDescent="0.25">
      <c r="A69" s="99" t="s">
        <v>224</v>
      </c>
      <c r="B69" s="100"/>
      <c r="C69" s="101"/>
      <c r="D69" s="10">
        <v>17.5</v>
      </c>
      <c r="E69" s="26">
        <v>30000</v>
      </c>
      <c r="F69" s="29">
        <v>22500</v>
      </c>
      <c r="G69" s="30">
        <v>22500</v>
      </c>
      <c r="H69" s="102" t="s">
        <v>225</v>
      </c>
      <c r="I69" s="103"/>
    </row>
    <row r="70" spans="1:9" s="9" customFormat="1" ht="30" customHeight="1" x14ac:dyDescent="0.25">
      <c r="A70" s="99" t="s">
        <v>226</v>
      </c>
      <c r="B70" s="100"/>
      <c r="C70" s="101"/>
      <c r="D70" s="10">
        <v>17.25</v>
      </c>
      <c r="E70" s="26">
        <v>53641.84</v>
      </c>
      <c r="F70" s="29">
        <v>40231.379999999997</v>
      </c>
      <c r="G70" s="30">
        <v>40231.379999999997</v>
      </c>
      <c r="H70" s="102" t="s">
        <v>227</v>
      </c>
      <c r="I70" s="103"/>
    </row>
    <row r="71" spans="1:9" s="9" customFormat="1" ht="30" customHeight="1" x14ac:dyDescent="0.25">
      <c r="A71" s="99" t="s">
        <v>228</v>
      </c>
      <c r="B71" s="100"/>
      <c r="C71" s="101"/>
      <c r="D71" s="10">
        <v>16.579999999999998</v>
      </c>
      <c r="E71" s="26">
        <v>13000</v>
      </c>
      <c r="F71" s="29">
        <v>9750</v>
      </c>
      <c r="G71" s="30">
        <v>9750</v>
      </c>
      <c r="H71" s="102" t="s">
        <v>229</v>
      </c>
      <c r="I71" s="103"/>
    </row>
    <row r="72" spans="1:9" s="9" customFormat="1" ht="30" customHeight="1" x14ac:dyDescent="0.25">
      <c r="A72" s="99" t="s">
        <v>230</v>
      </c>
      <c r="B72" s="100"/>
      <c r="C72" s="101"/>
      <c r="D72" s="10">
        <v>15.08</v>
      </c>
      <c r="E72" s="26">
        <v>35500</v>
      </c>
      <c r="F72" s="29">
        <v>26625</v>
      </c>
      <c r="G72" s="30">
        <v>26625</v>
      </c>
      <c r="H72" s="102" t="s">
        <v>231</v>
      </c>
      <c r="I72" s="103"/>
    </row>
    <row r="73" spans="1:9" s="9" customFormat="1" ht="30" customHeight="1" x14ac:dyDescent="0.25">
      <c r="A73" s="99" t="s">
        <v>232</v>
      </c>
      <c r="B73" s="100"/>
      <c r="C73" s="101"/>
      <c r="D73" s="10">
        <v>15.17</v>
      </c>
      <c r="E73" s="26">
        <v>84480</v>
      </c>
      <c r="F73" s="29">
        <v>63360</v>
      </c>
      <c r="G73" s="30">
        <v>63360</v>
      </c>
      <c r="H73" s="102" t="s">
        <v>233</v>
      </c>
      <c r="I73" s="103"/>
    </row>
    <row r="74" spans="1:9" s="9" customFormat="1" ht="30" customHeight="1" x14ac:dyDescent="0.25">
      <c r="A74" s="99" t="s">
        <v>234</v>
      </c>
      <c r="B74" s="100"/>
      <c r="C74" s="101"/>
      <c r="D74" s="59">
        <v>18.5</v>
      </c>
      <c r="E74" s="68">
        <v>277313</v>
      </c>
      <c r="F74" s="31">
        <v>207984.75</v>
      </c>
      <c r="G74" s="32">
        <v>207984.75</v>
      </c>
      <c r="H74" s="102" t="s">
        <v>235</v>
      </c>
      <c r="I74" s="103"/>
    </row>
    <row r="75" spans="1:9" s="9" customFormat="1" ht="30" customHeight="1" x14ac:dyDescent="0.25">
      <c r="A75" s="99" t="s">
        <v>236</v>
      </c>
      <c r="B75" s="100"/>
      <c r="C75" s="101"/>
      <c r="D75" s="10">
        <v>16.5</v>
      </c>
      <c r="E75" s="26">
        <v>149587.85999999999</v>
      </c>
      <c r="F75" s="31">
        <v>112190.9</v>
      </c>
      <c r="G75" s="32">
        <v>112190.9</v>
      </c>
      <c r="H75" s="102" t="s">
        <v>237</v>
      </c>
      <c r="I75" s="103"/>
    </row>
    <row r="76" spans="1:9" s="9" customFormat="1" ht="30" customHeight="1" x14ac:dyDescent="0.25">
      <c r="A76" s="99" t="s">
        <v>238</v>
      </c>
      <c r="B76" s="100"/>
      <c r="C76" s="101"/>
      <c r="D76" s="10">
        <v>15.08</v>
      </c>
      <c r="E76" s="33">
        <v>317269</v>
      </c>
      <c r="F76" s="34">
        <v>237951.75</v>
      </c>
      <c r="G76" s="35">
        <v>237951.75</v>
      </c>
      <c r="H76" s="102" t="s">
        <v>239</v>
      </c>
      <c r="I76" s="103"/>
    </row>
    <row r="77" spans="1:9" x14ac:dyDescent="0.25">
      <c r="A77" s="36"/>
      <c r="B77" s="37"/>
      <c r="C77" s="38"/>
      <c r="D77" s="39"/>
      <c r="E77" s="40"/>
      <c r="F77" s="41" t="s">
        <v>240</v>
      </c>
      <c r="G77" s="42">
        <f>SUM(G60:G76)</f>
        <v>13018152.250000002</v>
      </c>
      <c r="H77" s="38"/>
      <c r="I77" s="40"/>
    </row>
    <row r="78" spans="1:9" ht="15.75" thickBot="1" x14ac:dyDescent="0.3">
      <c r="A78" s="43"/>
      <c r="B78" s="44"/>
      <c r="C78" s="44"/>
      <c r="D78" s="44"/>
      <c r="E78" s="45"/>
      <c r="F78" s="45" t="s">
        <v>241</v>
      </c>
      <c r="G78" s="46">
        <f>G77+H55+H34</f>
        <v>16119185.910000002</v>
      </c>
      <c r="H78" s="44"/>
      <c r="I78" s="47"/>
    </row>
    <row r="79" spans="1:9" x14ac:dyDescent="0.25">
      <c r="A79" s="48" t="s">
        <v>242</v>
      </c>
      <c r="B79" s="49"/>
      <c r="C79" s="49"/>
      <c r="D79" s="50" t="s">
        <v>243</v>
      </c>
      <c r="E79" s="49"/>
      <c r="F79" s="49"/>
      <c r="G79" s="50" t="s">
        <v>244</v>
      </c>
      <c r="H79" s="49"/>
      <c r="I79" s="51"/>
    </row>
    <row r="80" spans="1:9" s="52" customFormat="1" ht="15.75" x14ac:dyDescent="0.25">
      <c r="A80" s="106" t="s">
        <v>245</v>
      </c>
      <c r="B80" s="107"/>
      <c r="D80" s="108" t="s">
        <v>246</v>
      </c>
      <c r="E80" s="107"/>
      <c r="G80" s="53"/>
      <c r="H80" s="109" t="s">
        <v>247</v>
      </c>
      <c r="I80" s="110"/>
    </row>
    <row r="81" spans="1:9" x14ac:dyDescent="0.25">
      <c r="A81" s="111" t="s">
        <v>248</v>
      </c>
      <c r="B81" s="112"/>
      <c r="D81" s="113" t="s">
        <v>249</v>
      </c>
      <c r="E81" s="112"/>
      <c r="G81" s="54"/>
      <c r="H81" s="114" t="s">
        <v>250</v>
      </c>
      <c r="I81" s="115"/>
    </row>
    <row r="82" spans="1:9" ht="15.75" thickBot="1" x14ac:dyDescent="0.3">
      <c r="A82" s="55"/>
      <c r="B82" s="56"/>
      <c r="C82" s="56"/>
      <c r="D82" s="104"/>
      <c r="E82" s="105"/>
      <c r="F82" s="56"/>
      <c r="G82" s="57"/>
      <c r="H82" s="56"/>
      <c r="I82" s="58"/>
    </row>
    <row r="84" spans="1:9" x14ac:dyDescent="0.25">
      <c r="G84" s="78"/>
    </row>
  </sheetData>
  <sheetProtection password="C1B6" sheet="1" objects="1" scenarios="1"/>
  <mergeCells count="51">
    <mergeCell ref="A3:I3"/>
    <mergeCell ref="D82:E82"/>
    <mergeCell ref="A76:C76"/>
    <mergeCell ref="H76:I76"/>
    <mergeCell ref="A80:B80"/>
    <mergeCell ref="D80:E80"/>
    <mergeCell ref="H80:I80"/>
    <mergeCell ref="A81:B81"/>
    <mergeCell ref="D81:E81"/>
    <mergeCell ref="H81:I81"/>
    <mergeCell ref="A73:C73"/>
    <mergeCell ref="H73:I73"/>
    <mergeCell ref="A74:C74"/>
    <mergeCell ref="H74:I74"/>
    <mergeCell ref="A75:C75"/>
    <mergeCell ref="H75:I75"/>
    <mergeCell ref="A70:C70"/>
    <mergeCell ref="H70:I70"/>
    <mergeCell ref="A71:C71"/>
    <mergeCell ref="H71:I71"/>
    <mergeCell ref="A72:C72"/>
    <mergeCell ref="H72:I72"/>
    <mergeCell ref="A67:C67"/>
    <mergeCell ref="H67:I67"/>
    <mergeCell ref="A68:C68"/>
    <mergeCell ref="H68:I68"/>
    <mergeCell ref="A69:C69"/>
    <mergeCell ref="H69:I69"/>
    <mergeCell ref="A64:C64"/>
    <mergeCell ref="H64:I64"/>
    <mergeCell ref="A65:C65"/>
    <mergeCell ref="H65:I65"/>
    <mergeCell ref="A66:C66"/>
    <mergeCell ref="H66:I66"/>
    <mergeCell ref="A61:C61"/>
    <mergeCell ref="H61:I61"/>
    <mergeCell ref="A62:C62"/>
    <mergeCell ref="H62:I62"/>
    <mergeCell ref="A63:C63"/>
    <mergeCell ref="H63:I63"/>
    <mergeCell ref="A47:I47"/>
    <mergeCell ref="A59:C59"/>
    <mergeCell ref="F59:G59"/>
    <mergeCell ref="H59:I59"/>
    <mergeCell ref="A60:C60"/>
    <mergeCell ref="H60:I60"/>
    <mergeCell ref="A38:I38"/>
    <mergeCell ref="A14:I14"/>
    <mergeCell ref="A15:I15"/>
    <mergeCell ref="A30:I30"/>
    <mergeCell ref="A37:I37"/>
  </mergeCells>
  <printOptions horizontalCentered="1"/>
  <pageMargins left="0.5" right="0" top="1" bottom="0.75" header="0.5" footer="0.5"/>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ExportWorksheet</vt:lpstr>
      <vt:lpstr>ExportWorksheet!Print_Area</vt:lpstr>
      <vt:lpstr>ExportWorksheet!Print_Titles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2025-02-11T02:45:12Z</cp:lastPrinted>
  <dcterms:created xsi:type="dcterms:W3CDTF">2025-02-11T01:30:08Z</dcterms:created>
  <dcterms:modified xsi:type="dcterms:W3CDTF">2025-03-17T08:33:09Z</dcterms:modified>
</cp:coreProperties>
</file>